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Monitoraggio 31_3_2026" sheetId="7" r:id="rId1"/>
    <sheet name="ART. 26" sheetId="3" r:id="rId2"/>
    <sheet name="Consuntivo Art. 26 anno 2025" sheetId="2" r:id="rId3"/>
    <sheet name="Consuntivo art. 44 anno 2025" sheetId="6" r:id="rId4"/>
    <sheet name="Socio Sanitario" sheetId="4" r:id="rId5"/>
  </sheets>
  <externalReferences>
    <externalReference r:id="rId6"/>
  </externalReferences>
  <definedNames>
    <definedName name="_09_1_Elenco_Strutture">#REF!</definedName>
    <definedName name="_xlnm.Print_Area" localSheetId="1">'ART. 26'!$A$1:$J$40</definedName>
    <definedName name="_xlnm.Print_Area" localSheetId="2">'Consuntivo Art. 26 anno 2025'!$A$3:$AA$28</definedName>
    <definedName name="_xlnm.Print_Area" localSheetId="3">'Consuntivo art. 44 anno 2025'!$A$2:$E$28</definedName>
    <definedName name="_xlnm.Print_Area" localSheetId="4">'Socio Sanitario'!$A$1:$E$22</definedName>
    <definedName name="Excel_BuiltIn_Print_Titles_1_1">('[1]ESITO 2010'!$B$1:$B$65451,'[1]ESITO 2010'!$A$2:$IT$2)</definedName>
    <definedName name="Excel_BuiltIn_Print_Titles_1_1_1">('[1]ESITO 2010'!$B$2:$B$65379,'[1]ESITO 2010'!$A$2:$IT$2)</definedName>
    <definedName name="Excel_BuiltIn_Print_Titles_1_1_1_1">('[1]ESITO 2010'!$B$2:$B$65379,'[1]ESITO 2010'!$A$2:$IT$2)</definedName>
    <definedName name="Excel_BuiltIn_Print_Titles_2_1_1_1">('[1]ESITO 2010'!$B$2:$B$65359,'[1]ESITO 2010'!$A$2:$IT$2)</definedName>
    <definedName name="Excel_BuiltIn_Print_Titles_2_1_1_1_1">('[1]ESITO 2010'!$B$2:$B$65359,'[1]ESITO 2010'!$A$2:$IT$2)</definedName>
    <definedName name="_xlnm.Print_Titles" localSheetId="3">'Consuntivo art. 44 anno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C16" i="4"/>
  <c r="B16" i="4"/>
  <c r="E15" i="4"/>
  <c r="E16" i="4" s="1"/>
</calcChain>
</file>

<file path=xl/sharedStrings.xml><?xml version="1.0" encoding="utf-8"?>
<sst xmlns="http://schemas.openxmlformats.org/spreadsheetml/2006/main" count="336" uniqueCount="158">
  <si>
    <t>CENTRO FUTURA SRL</t>
  </si>
  <si>
    <t>DINASTAR SRL</t>
  </si>
  <si>
    <t>C.R.S. CENTRO DI RIABILITAZIONE SANITARIA SRL</t>
  </si>
  <si>
    <t>STUDIO POLIDIAGNOSTICO PERSICO &amp; PRIMI SRL</t>
  </si>
  <si>
    <t xml:space="preserve">MADRE CLAUDIA SOCIETA' COOPERATIVA SOCIALE </t>
  </si>
  <si>
    <t xml:space="preserve">PROV. REL. S.S. APOSTOLI PIETRO E PAOLO </t>
  </si>
  <si>
    <t xml:space="preserve">COOPERATIVA SOCIALE NAPOLI INTEGRAZIONE </t>
  </si>
  <si>
    <t xml:space="preserve">SO.GE.SA. SOCIETA' GESTIONE SANITARIA SRL </t>
  </si>
  <si>
    <t>DIARAD SRL</t>
  </si>
  <si>
    <t>CENTRO STUDI DELLA SCOLIOSI SRL</t>
  </si>
  <si>
    <t xml:space="preserve">CENTRO PRO JUVENTUTE MINERVA SRL </t>
  </si>
  <si>
    <t>ISTITUTO JEAN PIAGET SRL</t>
  </si>
  <si>
    <t xml:space="preserve">CENTRO ATHENA DI FRASCINO VINCENZO &amp; C. SNC </t>
  </si>
  <si>
    <t>VILLE DELLE GINESTRE SRL</t>
  </si>
  <si>
    <t>ISTITUTO PARTENOPEO DI RIABILITAZIONE SRL</t>
  </si>
  <si>
    <t>CENTRO FLEGREO SRL</t>
  </si>
  <si>
    <t>THERAPIC CENTER SRL</t>
  </si>
  <si>
    <t>GIFFAS ETS</t>
  </si>
  <si>
    <t>PRESIDIO DI RIABILITAZIONE DIOCLEZIANO SRL</t>
  </si>
  <si>
    <t>SERVIZI SANITARI SRL</t>
  </si>
  <si>
    <t>A.N.F.F.A.S. Onlus "CAPRI"</t>
  </si>
  <si>
    <t>CENTRO MANZONI SRL</t>
  </si>
  <si>
    <t>AIAS "ARCO FELICE" ONLUS</t>
  </si>
  <si>
    <t>SEM</t>
  </si>
  <si>
    <t>DOM</t>
  </si>
  <si>
    <t>AMB P.G.</t>
  </si>
  <si>
    <t>AMB</t>
  </si>
  <si>
    <t>PRESTAZIONI</t>
  </si>
  <si>
    <t>LIMITI DI SPESA</t>
  </si>
  <si>
    <t>CENTRI DI RIABILITAZIONE                                                                                          ex art. 26 L.833/78</t>
  </si>
  <si>
    <t>CODICE NSIS</t>
  </si>
  <si>
    <t>ANNO 2025 -  CONSUNTIVO VOLUMI PRESTAZIONALI E DI SPESA EX DGRC 545/2025 - Delibera del Direttore Generale n.2093 del 07/11/2025</t>
  </si>
  <si>
    <t>-</t>
  </si>
  <si>
    <t>TOTALE LIQUIDABILE FINALE  
ANNO 2025</t>
  </si>
  <si>
    <t>TETTO</t>
  </si>
  <si>
    <r>
      <t xml:space="preserve">di cui </t>
    </r>
    <r>
      <rPr>
        <b/>
        <i/>
        <sz val="11"/>
        <color theme="1"/>
        <rFont val="Calibri"/>
        <family val="2"/>
        <scheme val="minor"/>
      </rPr>
      <t>extra tetto</t>
    </r>
  </si>
  <si>
    <t>Tetto netto</t>
  </si>
  <si>
    <t>PREMIALITA'</t>
  </si>
  <si>
    <t>AMBULATORIALE</t>
  </si>
  <si>
    <t>AMB PICCOLO GRUPPO</t>
  </si>
  <si>
    <t>DOMICILIARE</t>
  </si>
  <si>
    <t>SEMIRESIDENZIALE</t>
  </si>
  <si>
    <t>Totale</t>
  </si>
  <si>
    <t>1% CASI INDIFFERIBILI E URGENTI</t>
  </si>
  <si>
    <t>TOTALE</t>
  </si>
  <si>
    <t>TETTO MACROAREA - ASL NAPOLI 1 CENTRO - 
Delibera DG 2093 del 07/11/2025</t>
  </si>
  <si>
    <r>
      <t xml:space="preserve">Contabilizzato FILE H entro la </t>
    </r>
    <r>
      <rPr>
        <i/>
        <sz val="11"/>
        <color theme="1"/>
        <rFont val="Calibri"/>
        <family val="2"/>
        <scheme val="minor"/>
      </rPr>
      <t>COM</t>
    </r>
  </si>
  <si>
    <t>Liquidato entro tetti di struttura al 31/12/2025</t>
  </si>
  <si>
    <t>Liquidato con economie SEM entro 15% tetto</t>
  </si>
  <si>
    <t>Liquidato con PREMIALITA'</t>
  </si>
  <si>
    <r>
      <t xml:space="preserve">Liquidato con 1% </t>
    </r>
    <r>
      <rPr>
        <i/>
        <sz val="11"/>
        <color theme="1"/>
        <rFont val="Calibri"/>
        <family val="2"/>
        <scheme val="minor"/>
      </rPr>
      <t>casi indifferibili e urgenti</t>
    </r>
  </si>
  <si>
    <r>
      <t xml:space="preserve">Liquidato con </t>
    </r>
    <r>
      <rPr>
        <i/>
        <sz val="11"/>
        <color theme="1"/>
        <rFont val="Calibri"/>
        <family val="2"/>
        <scheme val="minor"/>
      </rPr>
      <t>EXTRA TETTO</t>
    </r>
  </si>
  <si>
    <t>TOTALE LIQUIDABILE FINALE</t>
  </si>
  <si>
    <t>Prestazioni non liquidabili</t>
  </si>
  <si>
    <t>EXTRA TETTO AMBULATORIALE</t>
  </si>
  <si>
    <t>EXTRA TETTO AMB P.G.</t>
  </si>
  <si>
    <t>TETTO SEMIRESIDENZIALE</t>
  </si>
  <si>
    <t>Contabilizzato FILE H</t>
  </si>
  <si>
    <t>Economia sub-setting</t>
  </si>
  <si>
    <t>Economie entro 15% tetto SEM</t>
  </si>
  <si>
    <t xml:space="preserve">Importi prest.AMB liquidati </t>
  </si>
  <si>
    <t>rimanenza economie</t>
  </si>
  <si>
    <t>Risorse utilizzate</t>
  </si>
  <si>
    <t>ECONOMIE</t>
  </si>
  <si>
    <t>LIMITI PRESTAZIONALI E DI SPESA ANNO 2025 - ALLEGATO A - DGRC n. 696 del 08/10/2025</t>
  </si>
  <si>
    <t>DGRC 696/2025</t>
  </si>
  <si>
    <t>Meccanismi di liquidazione ex DGRC 545/2024</t>
  </si>
  <si>
    <t>LIMITI PRESTAZIONALI E DI SPESA ANNO 2025 - ALLEGATO B - DGRC n. 695 del 08/10/2025</t>
  </si>
  <si>
    <t>RSA/CD adulti/disabili</t>
  </si>
  <si>
    <t>TETTO MACROAREA - ASL NAPOLI 1 CENTRO - 
Delibera DG 2078 del 05/11/2025
DISABILI</t>
  </si>
  <si>
    <t>RESIDENZIALE</t>
  </si>
  <si>
    <t>Prestazioni in attesa autorizzazione UVI</t>
  </si>
  <si>
    <t>TETTO MACROAREA - ASL NAPOLI 1 CENTRO - 
Delibera DG 2226 del 24/11/2025
ANZIANI</t>
  </si>
  <si>
    <t>TETTO MACROAREA</t>
  </si>
  <si>
    <t>Tetti assegnati</t>
  </si>
  <si>
    <t>in percentuale ai posti letti</t>
  </si>
  <si>
    <t>ECONOMIA DI MACROAREA</t>
  </si>
  <si>
    <t>EXTRA TETTO NON LIQUIDABILE 
ANNO 2025</t>
  </si>
  <si>
    <t>10% tetto</t>
  </si>
  <si>
    <t>sottoutilizzi</t>
  </si>
  <si>
    <t>sforamento tetto</t>
  </si>
  <si>
    <t>NSIS</t>
  </si>
  <si>
    <r>
      <t xml:space="preserve">Ambulatori di Terapia Fisica e FKT            </t>
    </r>
    <r>
      <rPr>
        <i/>
        <sz val="11"/>
        <color theme="1"/>
        <rFont val="Calibri"/>
        <family val="2"/>
        <scheme val="minor"/>
      </rPr>
      <t>ex art. 44 L.833/78</t>
    </r>
  </si>
  <si>
    <t>AMB383</t>
  </si>
  <si>
    <t>Centro Manzoni srl</t>
  </si>
  <si>
    <t>A.I.A.S. Arco Felice Onlus</t>
  </si>
  <si>
    <t xml:space="preserve">Clinic Center spa </t>
  </si>
  <si>
    <t xml:space="preserve">RIA.FIS. </t>
  </si>
  <si>
    <t>Servizi Sanitari srl</t>
  </si>
  <si>
    <t>Centro Flegreo srl</t>
  </si>
  <si>
    <t>Therapic Center srl</t>
  </si>
  <si>
    <t>Istituto Partenopeo di Riabilitazione srl</t>
  </si>
  <si>
    <t>Villa delle Ginestre srl</t>
  </si>
  <si>
    <t xml:space="preserve">Centro Polidiagnostico e FKT srl </t>
  </si>
  <si>
    <t>Centro Pro Juventute Minerva srl</t>
  </si>
  <si>
    <t>Centro Studi della Scoliosi srl</t>
  </si>
  <si>
    <t>Diarad srl</t>
  </si>
  <si>
    <t>Studio Polidiagnostico Persico e Primi srl</t>
  </si>
  <si>
    <t>Studio di Radiologia Medica Vallone sas</t>
  </si>
  <si>
    <t>Studio Clinic oe Radiologico Minelli sas</t>
  </si>
  <si>
    <t>C.R.S. Centro di Riabilitazione Sanitaria srl</t>
  </si>
  <si>
    <t>Dinastar srl</t>
  </si>
  <si>
    <t>Centro Futura srl</t>
  </si>
  <si>
    <t>Medicina Fisica e Riabilitativa ex art. 44 L.833/78  -  CONSUNTIVO ANNO 2025</t>
  </si>
  <si>
    <r>
      <rPr>
        <b/>
        <sz val="11"/>
        <color theme="1"/>
        <rFont val="Calibri"/>
        <family val="2"/>
        <scheme val="minor"/>
      </rPr>
      <t>TETTO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LORDO</t>
    </r>
    <r>
      <rPr>
        <sz val="11"/>
        <color theme="1"/>
        <rFont val="Calibri"/>
        <family val="2"/>
        <scheme val="minor"/>
      </rPr>
      <t xml:space="preserve">                     DGRC 757/2024 - Delibera DG 873/2025 </t>
    </r>
  </si>
  <si>
    <r>
      <rPr>
        <b/>
        <sz val="11"/>
        <color theme="1"/>
        <rFont val="Calibri"/>
        <family val="2"/>
        <scheme val="minor"/>
      </rPr>
      <t>TETTO NETTO</t>
    </r>
    <r>
      <rPr>
        <sz val="11"/>
        <color theme="1"/>
        <rFont val="Calibri"/>
        <family val="2"/>
        <scheme val="minor"/>
      </rPr>
      <t xml:space="preserve">                      DGRC 757/2024 - Delibera DG 873/2025</t>
    </r>
  </si>
  <si>
    <r>
      <rPr>
        <b/>
        <sz val="11"/>
        <color theme="1"/>
        <rFont val="Calibri"/>
        <family val="2"/>
        <scheme val="minor"/>
      </rPr>
      <t>PRESTAZIONI</t>
    </r>
    <r>
      <rPr>
        <sz val="11"/>
        <color theme="1"/>
        <rFont val="Calibri"/>
        <family val="2"/>
        <scheme val="minor"/>
      </rPr>
      <t xml:space="preserve"> DGRC 757/2024 - Delibera DG 873/2025</t>
    </r>
  </si>
  <si>
    <t>440078</t>
  </si>
  <si>
    <t>450046</t>
  </si>
  <si>
    <t>450404</t>
  </si>
  <si>
    <t>450429</t>
  </si>
  <si>
    <t>460134</t>
  </si>
  <si>
    <t>460135</t>
  </si>
  <si>
    <t>460136</t>
  </si>
  <si>
    <t>470176</t>
  </si>
  <si>
    <t>480210</t>
  </si>
  <si>
    <t>490221</t>
  </si>
  <si>
    <t>490222</t>
  </si>
  <si>
    <t>500264</t>
  </si>
  <si>
    <t>500266</t>
  </si>
  <si>
    <t>510424</t>
  </si>
  <si>
    <t>530337</t>
  </si>
  <si>
    <t>530365</t>
  </si>
  <si>
    <t>530396</t>
  </si>
  <si>
    <t>530427</t>
  </si>
  <si>
    <t>530430</t>
  </si>
  <si>
    <t>530440</t>
  </si>
  <si>
    <r>
      <t xml:space="preserve">CONTABILIZZATO FILE C entro la </t>
    </r>
    <r>
      <rPr>
        <b/>
        <i/>
        <sz val="11"/>
        <color theme="1"/>
        <rFont val="Calibri"/>
        <family val="2"/>
        <scheme val="minor"/>
      </rPr>
      <t>COM</t>
    </r>
  </si>
  <si>
    <t xml:space="preserve">Liquidabile entro tetto </t>
  </si>
  <si>
    <t xml:space="preserve">liquidabile entro il 10% extra tetto </t>
  </si>
  <si>
    <t>oltre 10% tetto</t>
  </si>
  <si>
    <t>MONITORAGGIO RIABILITAZIONE AL 31/03/2026</t>
  </si>
  <si>
    <t>Riabilitazione ex art. 26 L.833/78</t>
  </si>
  <si>
    <t>Tetto DGRC 696/2025 - Delibera DG 511/2026</t>
  </si>
  <si>
    <t>Prestazioni DGRC 696/2025</t>
  </si>
  <si>
    <t>Contabilizzato File H</t>
  </si>
  <si>
    <t>Prestazioni File H</t>
  </si>
  <si>
    <t>Importo liquidabile entro la COM</t>
  </si>
  <si>
    <t>% utilizzo Tetto</t>
  </si>
  <si>
    <t>al 31/03/2026</t>
  </si>
  <si>
    <t>Ambulatoriale</t>
  </si>
  <si>
    <t>Ambulatoriale Piccolo Gruppo</t>
  </si>
  <si>
    <t>Domiciliare</t>
  </si>
  <si>
    <t>Semiresidenziale</t>
  </si>
  <si>
    <t>RSA e Centro Diurno Disabili</t>
  </si>
  <si>
    <t>Tetto DGRC 695/2025 - Delibera DG 512/2026</t>
  </si>
  <si>
    <t>Prestazioni DGRC 695/2025</t>
  </si>
  <si>
    <t xml:space="preserve">RSA </t>
  </si>
  <si>
    <t>Centro Diurno</t>
  </si>
  <si>
    <t>Medicina Fisica e Riabilitazione ex art. 44 L.833/78</t>
  </si>
  <si>
    <t>Tetto DGRC 757/2024 - Delibera DG 461/2026</t>
  </si>
  <si>
    <t>Prestazioni DGRC 757/2024</t>
  </si>
  <si>
    <t>Contabilizzato File C</t>
  </si>
  <si>
    <t>Prestazioni File C</t>
  </si>
  <si>
    <t>Importo liquidabile entro 1/12 TETTO  con eventuale sforamento del 30%</t>
  </si>
  <si>
    <t>ECONOMIA</t>
  </si>
  <si>
    <t>Totale LIQUIDATO al 31/12/2025                                                                                                                entro Tetto Macroarea dopo "Osmosi AMB/DOM"</t>
  </si>
  <si>
    <t xml:space="preserve">PRESTAZIONI CONTABILIZZATE ENTRO LA 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</si>
</sst>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0" fontId="3" fillId="2" borderId="0" applyNumberFormat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7" fillId="7" borderId="0" applyNumberFormat="0" applyBorder="0" applyAlignment="0" applyProtection="0"/>
    <xf numFmtId="0" fontId="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165" fontId="7" fillId="0" borderId="0" applyFont="0" applyFill="0" applyBorder="0" applyAlignment="0" applyProtection="0"/>
  </cellStyleXfs>
  <cellXfs count="186">
    <xf numFmtId="0" fontId="0" fillId="0" borderId="0" xfId="0"/>
    <xf numFmtId="164" fontId="2" fillId="0" borderId="1" xfId="2" applyNumberFormat="1" applyFont="1" applyBorder="1"/>
    <xf numFmtId="164" fontId="0" fillId="0" borderId="2" xfId="2" applyNumberFormat="1" applyFont="1" applyBorder="1"/>
    <xf numFmtId="43" fontId="0" fillId="0" borderId="2" xfId="2" applyFont="1" applyBorder="1"/>
    <xf numFmtId="0" fontId="6" fillId="3" borderId="3" xfId="3" applyFont="1" applyFill="1" applyBorder="1" applyAlignment="1">
      <alignment horizontal="left" vertical="center" wrapText="1"/>
    </xf>
    <xf numFmtId="0" fontId="6" fillId="3" borderId="3" xfId="3" applyFont="1" applyFill="1" applyBorder="1" applyAlignment="1">
      <alignment horizontal="center" vertical="center" wrapText="1"/>
    </xf>
    <xf numFmtId="164" fontId="0" fillId="0" borderId="1" xfId="2" applyNumberFormat="1" applyFont="1" applyBorder="1"/>
    <xf numFmtId="43" fontId="0" fillId="0" borderId="1" xfId="2" applyFont="1" applyBorder="1"/>
    <xf numFmtId="164" fontId="0" fillId="0" borderId="20" xfId="2" applyNumberFormat="1" applyFont="1" applyBorder="1"/>
    <xf numFmtId="164" fontId="0" fillId="0" borderId="21" xfId="2" applyNumberFormat="1" applyFont="1" applyBorder="1"/>
    <xf numFmtId="0" fontId="1" fillId="2" borderId="0" xfId="1" applyFont="1"/>
    <xf numFmtId="0" fontId="1" fillId="2" borderId="12" xfId="1" applyFont="1" applyBorder="1"/>
    <xf numFmtId="0" fontId="1" fillId="2" borderId="6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1" xfId="1" applyFont="1" applyBorder="1"/>
    <xf numFmtId="0" fontId="1" fillId="2" borderId="22" xfId="1" applyFont="1" applyBorder="1" applyAlignment="1">
      <alignment horizontal="center" vertical="center" wrapText="1"/>
    </xf>
    <xf numFmtId="0" fontId="1" fillId="2" borderId="23" xfId="1" applyFont="1" applyBorder="1" applyAlignment="1">
      <alignment horizontal="center" vertical="center" wrapText="1"/>
    </xf>
    <xf numFmtId="0" fontId="1" fillId="2" borderId="24" xfId="1" applyFont="1" applyBorder="1" applyAlignment="1">
      <alignment horizontal="center" vertical="center" wrapText="1"/>
    </xf>
    <xf numFmtId="43" fontId="0" fillId="0" borderId="1" xfId="2" applyFont="1" applyBorder="1" applyAlignment="1">
      <alignment horizontal="right"/>
    </xf>
    <xf numFmtId="0" fontId="6" fillId="4" borderId="3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left" vertical="center" wrapText="1"/>
    </xf>
    <xf numFmtId="43" fontId="0" fillId="4" borderId="1" xfId="2" applyFont="1" applyFill="1" applyBorder="1"/>
    <xf numFmtId="0" fontId="0" fillId="4" borderId="0" xfId="0" applyFill="1"/>
    <xf numFmtId="164" fontId="0" fillId="4" borderId="1" xfId="2" applyNumberFormat="1" applyFont="1" applyFill="1" applyBorder="1"/>
    <xf numFmtId="164" fontId="0" fillId="4" borderId="20" xfId="2" applyNumberFormat="1" applyFont="1" applyFill="1" applyBorder="1"/>
    <xf numFmtId="43" fontId="0" fillId="4" borderId="1" xfId="2" applyFont="1" applyFill="1" applyBorder="1" applyAlignment="1">
      <alignment horizontal="right"/>
    </xf>
    <xf numFmtId="43" fontId="0" fillId="4" borderId="26" xfId="2" applyFont="1" applyFill="1" applyBorder="1"/>
    <xf numFmtId="43" fontId="2" fillId="0" borderId="1" xfId="2" applyNumberFormat="1" applyFont="1" applyBorder="1"/>
    <xf numFmtId="165" fontId="0" fillId="0" borderId="0" xfId="0" applyNumberFormat="1"/>
    <xf numFmtId="43" fontId="0" fillId="5" borderId="1" xfId="2" applyFont="1" applyFill="1" applyBorder="1"/>
    <xf numFmtId="43" fontId="0" fillId="5" borderId="1" xfId="2" applyFont="1" applyFill="1" applyBorder="1" applyAlignment="1">
      <alignment horizontal="right"/>
    </xf>
    <xf numFmtId="43" fontId="0" fillId="5" borderId="2" xfId="2" applyFont="1" applyFill="1" applyBorder="1"/>
    <xf numFmtId="43" fontId="2" fillId="5" borderId="1" xfId="2" applyNumberFormat="1" applyFont="1" applyFill="1" applyBorder="1"/>
    <xf numFmtId="43" fontId="0" fillId="5" borderId="20" xfId="2" applyFont="1" applyFill="1" applyBorder="1"/>
    <xf numFmtId="43" fontId="0" fillId="5" borderId="21" xfId="2" applyFont="1" applyFill="1" applyBorder="1"/>
    <xf numFmtId="165" fontId="0" fillId="0" borderId="1" xfId="0" applyNumberFormat="1" applyBorder="1"/>
    <xf numFmtId="43" fontId="0" fillId="0" borderId="0" xfId="4" applyFont="1"/>
    <xf numFmtId="165" fontId="0" fillId="8" borderId="1" xfId="0" applyNumberFormat="1" applyFill="1" applyBorder="1"/>
    <xf numFmtId="43" fontId="0" fillId="8" borderId="1" xfId="0" applyNumberFormat="1" applyFill="1" applyBorder="1"/>
    <xf numFmtId="165" fontId="2" fillId="8" borderId="1" xfId="0" applyNumberFormat="1" applyFont="1" applyFill="1" applyBorder="1"/>
    <xf numFmtId="0" fontId="0" fillId="0" borderId="8" xfId="0" applyBorder="1"/>
    <xf numFmtId="0" fontId="2" fillId="0" borderId="23" xfId="0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0" fontId="9" fillId="5" borderId="1" xfId="3" applyFont="1" applyFill="1" applyBorder="1" applyAlignment="1">
      <alignment horizontal="left" vertical="center" wrapText="1"/>
    </xf>
    <xf numFmtId="43" fontId="0" fillId="0" borderId="25" xfId="4" applyFont="1" applyBorder="1"/>
    <xf numFmtId="43" fontId="0" fillId="0" borderId="23" xfId="4" applyFont="1" applyBorder="1"/>
    <xf numFmtId="43" fontId="0" fillId="0" borderId="1" xfId="4" applyFont="1" applyBorder="1"/>
    <xf numFmtId="0" fontId="0" fillId="0" borderId="1" xfId="0" applyBorder="1" applyAlignment="1">
      <alignment horizontal="right"/>
    </xf>
    <xf numFmtId="0" fontId="0" fillId="0" borderId="28" xfId="0" applyBorder="1" applyAlignment="1">
      <alignment horizontal="right"/>
    </xf>
    <xf numFmtId="0" fontId="9" fillId="5" borderId="29" xfId="3" applyFont="1" applyFill="1" applyBorder="1" applyAlignment="1">
      <alignment horizontal="left" vertical="center" wrapText="1"/>
    </xf>
    <xf numFmtId="43" fontId="0" fillId="0" borderId="26" xfId="4" applyFont="1" applyBorder="1"/>
    <xf numFmtId="0" fontId="10" fillId="5" borderId="29" xfId="3" applyFont="1" applyFill="1" applyBorder="1" applyAlignment="1">
      <alignment horizontal="right" wrapText="1"/>
    </xf>
    <xf numFmtId="43" fontId="2" fillId="0" borderId="26" xfId="4" applyFont="1" applyBorder="1"/>
    <xf numFmtId="0" fontId="9" fillId="5" borderId="30" xfId="3" applyFont="1" applyFill="1" applyBorder="1" applyAlignment="1">
      <alignment horizontal="left" vertical="center" wrapText="1"/>
    </xf>
    <xf numFmtId="0" fontId="10" fillId="5" borderId="18" xfId="3" applyFont="1" applyFill="1" applyBorder="1" applyAlignment="1">
      <alignment horizontal="right" vertical="center" wrapText="1"/>
    </xf>
    <xf numFmtId="0" fontId="0" fillId="9" borderId="10" xfId="5" applyFont="1" applyFill="1" applyBorder="1" applyAlignment="1">
      <alignment horizontal="center" vertical="center" wrapText="1"/>
    </xf>
    <xf numFmtId="0" fontId="9" fillId="5" borderId="22" xfId="3" applyFont="1" applyFill="1" applyBorder="1" applyAlignment="1">
      <alignment horizontal="left" vertical="center" wrapText="1"/>
    </xf>
    <xf numFmtId="43" fontId="0" fillId="0" borderId="1" xfId="4" applyFont="1" applyBorder="1" applyAlignment="1">
      <alignment horizontal="right"/>
    </xf>
    <xf numFmtId="43" fontId="2" fillId="0" borderId="1" xfId="4" applyFont="1" applyBorder="1"/>
    <xf numFmtId="43" fontId="0" fillId="0" borderId="2" xfId="4" applyFont="1" applyBorder="1" applyAlignment="1">
      <alignment horizontal="right"/>
    </xf>
    <xf numFmtId="43" fontId="2" fillId="0" borderId="16" xfId="0" applyNumberFormat="1" applyFont="1" applyBorder="1"/>
    <xf numFmtId="43" fontId="2" fillId="0" borderId="15" xfId="0" applyNumberFormat="1" applyFont="1" applyBorder="1"/>
    <xf numFmtId="9" fontId="0" fillId="9" borderId="10" xfId="5" applyNumberFormat="1" applyFont="1" applyFill="1" applyBorder="1" applyAlignment="1">
      <alignment horizontal="center" vertical="center" wrapText="1"/>
    </xf>
    <xf numFmtId="164" fontId="0" fillId="0" borderId="25" xfId="4" applyNumberFormat="1" applyFont="1" applyBorder="1"/>
    <xf numFmtId="164" fontId="2" fillId="0" borderId="25" xfId="4" applyNumberFormat="1" applyFont="1" applyBorder="1"/>
    <xf numFmtId="164" fontId="0" fillId="0" borderId="25" xfId="4" applyNumberFormat="1" applyFont="1" applyBorder="1" applyAlignment="1">
      <alignment horizontal="right"/>
    </xf>
    <xf numFmtId="164" fontId="2" fillId="0" borderId="10" xfId="0" applyNumberFormat="1" applyFont="1" applyBorder="1"/>
    <xf numFmtId="164" fontId="0" fillId="0" borderId="1" xfId="4" applyNumberFormat="1" applyFont="1" applyBorder="1"/>
    <xf numFmtId="164" fontId="2" fillId="0" borderId="10" xfId="4" applyNumberFormat="1" applyFont="1" applyBorder="1"/>
    <xf numFmtId="164" fontId="2" fillId="0" borderId="25" xfId="4" applyNumberFormat="1" applyFont="1" applyBorder="1" applyAlignment="1">
      <alignment horizontal="right"/>
    </xf>
    <xf numFmtId="164" fontId="2" fillId="0" borderId="9" xfId="4" applyNumberFormat="1" applyFont="1" applyBorder="1"/>
    <xf numFmtId="164" fontId="2" fillId="0" borderId="16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164" fontId="0" fillId="0" borderId="12" xfId="4" applyNumberFormat="1" applyFont="1" applyBorder="1"/>
    <xf numFmtId="164" fontId="0" fillId="0" borderId="31" xfId="4" applyNumberFormat="1" applyFont="1" applyBorder="1"/>
    <xf numFmtId="43" fontId="0" fillId="0" borderId="26" xfId="4" applyFont="1" applyBorder="1" applyAlignment="1">
      <alignment horizontal="right"/>
    </xf>
    <xf numFmtId="43" fontId="0" fillId="0" borderId="27" xfId="4" applyFont="1" applyBorder="1" applyAlignment="1">
      <alignment horizontal="right"/>
    </xf>
    <xf numFmtId="0" fontId="0" fillId="0" borderId="1" xfId="0" applyBorder="1"/>
    <xf numFmtId="43" fontId="0" fillId="0" borderId="33" xfId="4" applyFont="1" applyBorder="1"/>
    <xf numFmtId="43" fontId="0" fillId="0" borderId="20" xfId="4" applyFont="1" applyBorder="1"/>
    <xf numFmtId="43" fontId="0" fillId="0" borderId="20" xfId="4" applyFont="1" applyBorder="1" applyAlignment="1">
      <alignment horizontal="right"/>
    </xf>
    <xf numFmtId="43" fontId="2" fillId="0" borderId="20" xfId="4" applyFont="1" applyBorder="1"/>
    <xf numFmtId="43" fontId="0" fillId="0" borderId="21" xfId="4" applyFont="1" applyBorder="1" applyAlignment="1">
      <alignment horizontal="right"/>
    </xf>
    <xf numFmtId="0" fontId="2" fillId="9" borderId="14" xfId="5" applyFont="1" applyFill="1" applyBorder="1" applyAlignment="1">
      <alignment horizontal="center" vertical="center" wrapText="1"/>
    </xf>
    <xf numFmtId="0" fontId="0" fillId="9" borderId="1" xfId="5" applyFont="1" applyFill="1" applyBorder="1" applyAlignment="1">
      <alignment horizontal="center" vertical="center" wrapText="1"/>
    </xf>
    <xf numFmtId="165" fontId="2" fillId="0" borderId="32" xfId="0" applyNumberFormat="1" applyFont="1" applyBorder="1"/>
    <xf numFmtId="43" fontId="0" fillId="5" borderId="34" xfId="0" applyNumberFormat="1" applyFill="1" applyBorder="1"/>
    <xf numFmtId="43" fontId="0" fillId="5" borderId="35" xfId="0" applyNumberFormat="1" applyFill="1" applyBorder="1"/>
    <xf numFmtId="43" fontId="2" fillId="5" borderId="35" xfId="0" applyNumberFormat="1" applyFont="1" applyFill="1" applyBorder="1"/>
    <xf numFmtId="0" fontId="0" fillId="5" borderId="35" xfId="0" applyFill="1" applyBorder="1"/>
    <xf numFmtId="0" fontId="0" fillId="5" borderId="36" xfId="0" applyFill="1" applyBorder="1"/>
    <xf numFmtId="43" fontId="2" fillId="5" borderId="18" xfId="0" applyNumberFormat="1" applyFont="1" applyFill="1" applyBorder="1"/>
    <xf numFmtId="43" fontId="0" fillId="0" borderId="23" xfId="4" applyNumberFormat="1" applyFont="1" applyBorder="1"/>
    <xf numFmtId="43" fontId="7" fillId="0" borderId="23" xfId="4" applyFont="1" applyBorder="1"/>
    <xf numFmtId="43" fontId="7" fillId="0" borderId="1" xfId="4" applyFont="1" applyBorder="1"/>
    <xf numFmtId="164" fontId="0" fillId="0" borderId="37" xfId="4" applyNumberFormat="1" applyFont="1" applyBorder="1" applyAlignment="1">
      <alignment horizontal="right"/>
    </xf>
    <xf numFmtId="0" fontId="10" fillId="5" borderId="1" xfId="3" applyFont="1" applyFill="1" applyBorder="1" applyAlignment="1">
      <alignment horizontal="right" wrapText="1"/>
    </xf>
    <xf numFmtId="0" fontId="0" fillId="9" borderId="38" xfId="5" applyFont="1" applyFill="1" applyBorder="1" applyAlignment="1">
      <alignment horizontal="center" vertical="center" wrapText="1"/>
    </xf>
    <xf numFmtId="0" fontId="0" fillId="9" borderId="39" xfId="5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10" fillId="5" borderId="40" xfId="3" applyFont="1" applyFill="1" applyBorder="1" applyAlignment="1">
      <alignment horizontal="right" wrapText="1"/>
    </xf>
    <xf numFmtId="164" fontId="2" fillId="0" borderId="41" xfId="4" applyNumberFormat="1" applyFont="1" applyBorder="1"/>
    <xf numFmtId="0" fontId="0" fillId="0" borderId="42" xfId="0" applyBorder="1" applyAlignment="1">
      <alignment horizontal="right"/>
    </xf>
    <xf numFmtId="0" fontId="0" fillId="9" borderId="43" xfId="5" applyFont="1" applyFill="1" applyBorder="1" applyAlignment="1">
      <alignment horizontal="center" vertical="center" wrapText="1"/>
    </xf>
    <xf numFmtId="165" fontId="0" fillId="0" borderId="28" xfId="0" applyNumberFormat="1" applyBorder="1"/>
    <xf numFmtId="43" fontId="2" fillId="0" borderId="44" xfId="4" applyFont="1" applyBorder="1"/>
    <xf numFmtId="43" fontId="2" fillId="0" borderId="45" xfId="0" applyNumberFormat="1" applyFont="1" applyBorder="1"/>
    <xf numFmtId="165" fontId="2" fillId="0" borderId="42" xfId="0" applyNumberFormat="1" applyFont="1" applyBorder="1"/>
    <xf numFmtId="0" fontId="11" fillId="9" borderId="46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43" fontId="2" fillId="5" borderId="27" xfId="4" applyFont="1" applyFill="1" applyBorder="1"/>
    <xf numFmtId="165" fontId="2" fillId="5" borderId="1" xfId="0" applyNumberFormat="1" applyFont="1" applyFill="1" applyBorder="1"/>
    <xf numFmtId="0" fontId="0" fillId="3" borderId="0" xfId="0" applyFill="1"/>
    <xf numFmtId="0" fontId="2" fillId="11" borderId="47" xfId="7" applyFont="1" applyBorder="1" applyAlignment="1">
      <alignment horizontal="center" vertical="center" wrapText="1"/>
    </xf>
    <xf numFmtId="0" fontId="2" fillId="11" borderId="48" xfId="7" applyFont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right"/>
    </xf>
    <xf numFmtId="0" fontId="9" fillId="3" borderId="48" xfId="0" applyFont="1" applyFill="1" applyBorder="1"/>
    <xf numFmtId="4" fontId="14" fillId="3" borderId="51" xfId="0" applyNumberFormat="1" applyFont="1" applyFill="1" applyBorder="1"/>
    <xf numFmtId="3" fontId="14" fillId="3" borderId="51" xfId="0" applyNumberFormat="1" applyFont="1" applyFill="1" applyBorder="1"/>
    <xf numFmtId="4" fontId="14" fillId="3" borderId="48" xfId="0" applyNumberFormat="1" applyFont="1" applyFill="1" applyBorder="1"/>
    <xf numFmtId="4" fontId="14" fillId="6" borderId="51" xfId="0" applyNumberFormat="1" applyFont="1" applyFill="1" applyBorder="1"/>
    <xf numFmtId="0" fontId="14" fillId="3" borderId="47" xfId="0" applyFont="1" applyFill="1" applyBorder="1"/>
    <xf numFmtId="3" fontId="14" fillId="3" borderId="48" xfId="0" applyNumberFormat="1" applyFont="1" applyFill="1" applyBorder="1"/>
    <xf numFmtId="4" fontId="14" fillId="6" borderId="48" xfId="0" applyNumberFormat="1" applyFont="1" applyFill="1" applyBorder="1"/>
    <xf numFmtId="0" fontId="14" fillId="3" borderId="52" xfId="0" applyFont="1" applyFill="1" applyBorder="1"/>
    <xf numFmtId="0" fontId="9" fillId="3" borderId="53" xfId="0" applyFont="1" applyFill="1" applyBorder="1"/>
    <xf numFmtId="4" fontId="14" fillId="3" borderId="53" xfId="0" applyNumberFormat="1" applyFont="1" applyFill="1" applyBorder="1"/>
    <xf numFmtId="3" fontId="14" fillId="3" borderId="53" xfId="0" applyNumberFormat="1" applyFont="1" applyFill="1" applyBorder="1"/>
    <xf numFmtId="4" fontId="14" fillId="6" borderId="53" xfId="0" applyNumberFormat="1" applyFont="1" applyFill="1" applyBorder="1"/>
    <xf numFmtId="4" fontId="2" fillId="6" borderId="54" xfId="8" applyNumberFormat="1" applyFont="1" applyFill="1" applyBorder="1"/>
    <xf numFmtId="3" fontId="2" fillId="6" borderId="54" xfId="8" applyNumberFormat="1" applyFont="1" applyFill="1" applyBorder="1"/>
    <xf numFmtId="4" fontId="0" fillId="0" borderId="0" xfId="0" applyNumberFormat="1"/>
    <xf numFmtId="0" fontId="2" fillId="11" borderId="55" xfId="7" applyFont="1" applyBorder="1" applyAlignment="1">
      <alignment horizontal="center" vertical="center" wrapText="1"/>
    </xf>
    <xf numFmtId="0" fontId="2" fillId="7" borderId="49" xfId="5" applyFont="1" applyBorder="1" applyAlignment="1">
      <alignment horizontal="right"/>
    </xf>
    <xf numFmtId="0" fontId="2" fillId="7" borderId="50" xfId="5" applyFont="1" applyBorder="1" applyAlignment="1">
      <alignment horizontal="right"/>
    </xf>
    <xf numFmtId="43" fontId="14" fillId="3" borderId="51" xfId="4" applyFont="1" applyFill="1" applyBorder="1"/>
    <xf numFmtId="43" fontId="2" fillId="7" borderId="49" xfId="4" applyFont="1" applyFill="1" applyBorder="1" applyAlignment="1">
      <alignment horizontal="right"/>
    </xf>
    <xf numFmtId="43" fontId="2" fillId="7" borderId="50" xfId="4" applyFont="1" applyFill="1" applyBorder="1" applyAlignment="1">
      <alignment horizontal="right"/>
    </xf>
    <xf numFmtId="43" fontId="0" fillId="0" borderId="2" xfId="4" applyFont="1" applyBorder="1" applyAlignment="1">
      <alignment horizontal="center"/>
    </xf>
    <xf numFmtId="43" fontId="0" fillId="0" borderId="23" xfId="4" applyFont="1" applyBorder="1" applyAlignment="1">
      <alignment horizontal="center"/>
    </xf>
    <xf numFmtId="0" fontId="0" fillId="0" borderId="2" xfId="0" applyBorder="1" applyAlignment="1">
      <alignment horizontal="right"/>
    </xf>
    <xf numFmtId="165" fontId="2" fillId="0" borderId="1" xfId="0" applyNumberFormat="1" applyFont="1" applyBorder="1"/>
    <xf numFmtId="164" fontId="0" fillId="0" borderId="26" xfId="4" applyNumberFormat="1" applyFont="1" applyBorder="1"/>
    <xf numFmtId="164" fontId="2" fillId="0" borderId="26" xfId="4" applyNumberFormat="1" applyFont="1" applyBorder="1"/>
    <xf numFmtId="0" fontId="16" fillId="0" borderId="0" xfId="0" applyFont="1"/>
    <xf numFmtId="0" fontId="15" fillId="6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left" vertical="center" wrapText="1"/>
    </xf>
    <xf numFmtId="0" fontId="16" fillId="0" borderId="0" xfId="0" applyFont="1" applyAlignment="1">
      <alignment horizontal="right" wrapText="1"/>
    </xf>
    <xf numFmtId="43" fontId="16" fillId="0" borderId="0" xfId="4" applyFont="1"/>
    <xf numFmtId="164" fontId="16" fillId="0" borderId="0" xfId="4" applyNumberFormat="1" applyFont="1"/>
    <xf numFmtId="2" fontId="16" fillId="0" borderId="0" xfId="0" applyNumberFormat="1" applyFont="1"/>
    <xf numFmtId="165" fontId="16" fillId="0" borderId="0" xfId="0" applyNumberFormat="1" applyFont="1"/>
    <xf numFmtId="43" fontId="16" fillId="0" borderId="0" xfId="0" applyNumberFormat="1" applyFont="1"/>
    <xf numFmtId="43" fontId="16" fillId="0" borderId="0" xfId="4" applyNumberFormat="1" applyFont="1"/>
    <xf numFmtId="4" fontId="16" fillId="0" borderId="0" xfId="0" applyNumberFormat="1" applyFont="1"/>
    <xf numFmtId="0" fontId="15" fillId="0" borderId="0" xfId="0" applyFont="1" applyAlignment="1">
      <alignment horizontal="center"/>
    </xf>
    <xf numFmtId="0" fontId="2" fillId="9" borderId="18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6" xfId="1" applyFont="1" applyBorder="1" applyAlignment="1">
      <alignment horizontal="center" vertical="center" wrapText="1"/>
    </xf>
    <xf numFmtId="0" fontId="1" fillId="2" borderId="15" xfId="1" applyFont="1" applyBorder="1" applyAlignment="1">
      <alignment horizontal="center" vertical="center" wrapText="1"/>
    </xf>
    <xf numFmtId="0" fontId="1" fillId="2" borderId="18" xfId="1" applyFont="1" applyBorder="1" applyAlignment="1">
      <alignment horizontal="center" vertical="center" wrapText="1"/>
    </xf>
    <xf numFmtId="0" fontId="1" fillId="2" borderId="18" xfId="1" applyFont="1" applyBorder="1" applyAlignment="1">
      <alignment horizontal="center" vertical="center"/>
    </xf>
    <xf numFmtId="0" fontId="1" fillId="2" borderId="16" xfId="1" applyFont="1" applyBorder="1" applyAlignment="1">
      <alignment horizontal="center" vertical="center"/>
    </xf>
    <xf numFmtId="0" fontId="1" fillId="2" borderId="17" xfId="1" applyFont="1" applyBorder="1" applyAlignment="1">
      <alignment horizontal="center" vertical="center"/>
    </xf>
    <xf numFmtId="0" fontId="1" fillId="2" borderId="15" xfId="1" applyFont="1" applyBorder="1" applyAlignment="1">
      <alignment horizontal="center" vertical="center"/>
    </xf>
    <xf numFmtId="0" fontId="1" fillId="2" borderId="11" xfId="1" applyFont="1" applyBorder="1" applyAlignment="1">
      <alignment horizontal="center" vertical="center"/>
    </xf>
    <xf numFmtId="0" fontId="1" fillId="2" borderId="10" xfId="1" applyFont="1" applyBorder="1" applyAlignment="1">
      <alignment horizontal="center" vertical="center"/>
    </xf>
    <xf numFmtId="0" fontId="1" fillId="2" borderId="9" xfId="1" applyFont="1" applyBorder="1" applyAlignment="1">
      <alignment horizontal="center" vertical="center"/>
    </xf>
    <xf numFmtId="0" fontId="1" fillId="2" borderId="19" xfId="1" applyFont="1" applyBorder="1" applyAlignment="1">
      <alignment horizontal="center" vertical="center"/>
    </xf>
    <xf numFmtId="0" fontId="1" fillId="2" borderId="14" xfId="1" applyFont="1" applyBorder="1" applyAlignment="1">
      <alignment horizontal="center" vertical="center" wrapText="1"/>
    </xf>
    <xf numFmtId="0" fontId="1" fillId="2" borderId="8" xfId="1" applyFont="1" applyBorder="1" applyAlignment="1">
      <alignment horizontal="center" vertical="center" wrapText="1"/>
    </xf>
    <xf numFmtId="0" fontId="1" fillId="2" borderId="13" xfId="1" applyFont="1" applyBorder="1" applyAlignment="1">
      <alignment horizontal="center" vertical="center" wrapText="1"/>
    </xf>
    <xf numFmtId="0" fontId="1" fillId="2" borderId="7" xfId="1" applyFont="1" applyBorder="1" applyAlignment="1">
      <alignment horizontal="center" vertical="center" wrapText="1"/>
    </xf>
    <xf numFmtId="0" fontId="13" fillId="10" borderId="8" xfId="6" applyFont="1" applyBorder="1" applyAlignment="1">
      <alignment horizontal="center" vertical="distributed"/>
    </xf>
    <xf numFmtId="0" fontId="13" fillId="10" borderId="0" xfId="6" applyFont="1" applyBorder="1" applyAlignment="1">
      <alignment horizontal="center" vertical="distributed"/>
    </xf>
    <xf numFmtId="0" fontId="2" fillId="9" borderId="18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</cellXfs>
  <cellStyles count="10">
    <cellStyle name="20% - Colore 1" xfId="5" builtinId="30"/>
    <cellStyle name="20% - Colore 3" xfId="8" builtinId="38"/>
    <cellStyle name="40% - Colore 1" xfId="7" builtinId="31"/>
    <cellStyle name="60% - Colore 5" xfId="1" builtinId="48"/>
    <cellStyle name="Colore 1" xfId="6" builtinId="29"/>
    <cellStyle name="Migliaia" xfId="4" builtinId="3"/>
    <cellStyle name="Migliaia 2" xfId="2"/>
    <cellStyle name="Migliaia 3" xfId="9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azzaro\Documenti\OO.SS.%20e%20Associaz_6216\PIANO%202011\AIOP\ACCORDO%2022-6-2011\Decreto%20n.%2084%20del%2020.12.2011\Allegato%20n.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gato 2"/>
      <sheetName val="proiez 2011"/>
      <sheetName val="allegato 3 calcoli ARSan alta s"/>
      <sheetName val="calcoli terapie intensive"/>
      <sheetName val="calcoli riabilitazione"/>
      <sheetName val="calcoli ARSan alta specialità"/>
      <sheetName val="ESITO 2010"/>
      <sheetName val="Casa di cura Cobellis"/>
    </sheetNames>
    <sheetDataSet>
      <sheetData sheetId="0">
        <row r="1">
          <cell r="B1" t="str">
            <v>Importi in EURO</v>
          </cell>
        </row>
      </sheetData>
      <sheetData sheetId="1">
        <row r="1">
          <cell r="B1" t="str">
            <v>Importi in EURO</v>
          </cell>
        </row>
      </sheetData>
      <sheetData sheetId="2"/>
      <sheetData sheetId="3">
        <row r="1">
          <cell r="B1" t="str">
            <v>Importi in EURO</v>
          </cell>
        </row>
      </sheetData>
      <sheetData sheetId="4">
        <row r="1">
          <cell r="B1" t="str">
            <v>Importi in EURO</v>
          </cell>
        </row>
      </sheetData>
      <sheetData sheetId="5">
        <row r="1">
          <cell r="B1" t="str">
            <v>Importi in EURO</v>
          </cell>
        </row>
      </sheetData>
      <sheetData sheetId="6">
        <row r="1">
          <cell r="B1" t="str">
            <v>Importi in EURO</v>
          </cell>
        </row>
        <row r="2">
          <cell r="A2" t="str">
            <v>Codice NSIS</v>
          </cell>
          <cell r="B2" t="str">
            <v>Assistenza Ospedaliera erogata dalle Case di Cura private</v>
          </cell>
          <cell r="D2" t="str">
            <v>Passaggio di fascia in corso di verifica (ex decreto n. 65/2010)</v>
          </cell>
          <cell r="E2" t="str">
            <v>Fatturato 2010</v>
          </cell>
          <cell r="F2" t="str">
            <v>Conguagli per passaggi di fascia: decreto n° 62 del 22/8/2011</v>
          </cell>
          <cell r="G2" t="str">
            <v>Contestazioni sulle tariffe</v>
          </cell>
          <cell r="H2" t="str">
            <v>Abbattimenti per superamento soglie</v>
          </cell>
          <cell r="I2" t="str">
            <v>Altre contestazioni per controlli ecc.</v>
          </cell>
          <cell r="J2" t="str">
            <v>Abbattimento dei conguagli di col. (B) in proporzione alle riduzioni di col. (D) ed (E)</v>
          </cell>
          <cell r="K2" t="str">
            <v>NOTE</v>
          </cell>
          <cell r="L2" t="str">
            <v>Fatturato 2010 al netto dei controlli (dati ASL al 9/11/2011)</v>
          </cell>
          <cell r="M2" t="str">
            <v>TETTO 2010 (decreto n. 65 del 22/10/2011)</v>
          </cell>
          <cell r="N2" t="str">
            <v>Fatturato riconoscibile ma eccedente il tetto di spesa</v>
          </cell>
          <cell r="O2" t="str">
            <v>tetto non utilizzato, disponibile per compensazione regionale</v>
          </cell>
          <cell r="P2" t="str">
            <v>Compensazione Regionale ai sensi del decreto 65/2010</v>
          </cell>
          <cell r="Q2" t="str">
            <v>Regressione tariffaria dopo compensazione regionale</v>
          </cell>
          <cell r="R2" t="str">
            <v>Note Credito da emettere vs. la ASL competente (per regressione tariffaria)</v>
          </cell>
          <cell r="S2" t="str">
            <v>Note Credito da emettere vs. la Regione Campania (eventuali)</v>
          </cell>
          <cell r="V2" t="str">
            <v>Tetto di spesa 2011 DCA 23/2011</v>
          </cell>
          <cell r="W2" t="str">
            <v>% Tetto 2011 / Fatturato al netto dei controlli 2010</v>
          </cell>
          <cell r="X2" t="str">
            <v>differenza addendum=(fatturato lordo 2010-Tetto 2010 )*20% per cambio fascia</v>
          </cell>
          <cell r="Y2" t="str">
            <v>riabilitazione</v>
          </cell>
          <cell r="Z2" t="str">
            <v>alta spec</v>
          </cell>
          <cell r="AA2" t="str">
            <v>*Tetto 2011&lt;80% del fatturato al netto dei controlli 2010 si dà il tetto 2010</v>
          </cell>
          <cell r="AB2" t="str">
            <v>integrazione per lavori</v>
          </cell>
          <cell r="AC2" t="str">
            <v>terapie intensive P.L.</v>
          </cell>
          <cell r="AD2" t="str">
            <v>UTIC P.L.</v>
          </cell>
          <cell r="AE2" t="str">
            <v>TIN P.L.</v>
          </cell>
          <cell r="AF2" t="str">
            <v>totale</v>
          </cell>
          <cell r="AG2" t="str">
            <v>importo per terapie intensive</v>
          </cell>
          <cell r="AH2" t="str">
            <v>NUOVO TETTO 2011</v>
          </cell>
          <cell r="AI2" t="str">
            <v>% Nuovo Tetto 2011 / Fatturato liquidabile 2010</v>
          </cell>
          <cell r="AJ2" t="str">
            <v xml:space="preserve"> ipotesi AIOP</v>
          </cell>
          <cell r="AK2" t="str">
            <v>differenza con ipotesi AIOP</v>
          </cell>
        </row>
        <row r="4">
          <cell r="B4" t="str">
            <v>Casa di Cura Villa Esther S.p.A.</v>
          </cell>
        </row>
        <row r="5">
          <cell r="B5" t="str">
            <v>Casa di Cura Villa Maria s.r.l. Baiano</v>
          </cell>
        </row>
        <row r="6">
          <cell r="B6" t="str">
            <v>Casa di Cura S.Rita S.p.A.</v>
          </cell>
        </row>
        <row r="7">
          <cell r="B7" t="str">
            <v>Villa Julie s.r.l. Casa di Cura Villa Maria Mirabella</v>
          </cell>
        </row>
        <row r="8">
          <cell r="B8" t="str">
            <v>Casa di Cura Villa dei Pini S.p.A.</v>
          </cell>
        </row>
        <row r="9">
          <cell r="B9" t="str">
            <v>Casa di Cura Privata Montevergine S.p.A.</v>
          </cell>
        </row>
        <row r="10">
          <cell r="B10" t="str">
            <v>Casa di Cura Privata Malzoni-Villa dei Platani S.p.A.</v>
          </cell>
        </row>
        <row r="11">
          <cell r="B11" t="str">
            <v>TOTALE</v>
          </cell>
        </row>
        <row r="14">
          <cell r="B14" t="str">
            <v>Casa di Cura GE.P.O.S. s.r.l.</v>
          </cell>
        </row>
        <row r="15">
          <cell r="B15" t="str">
            <v>Casa di Cura Nuova Clinica S.Rita S.p.A.</v>
          </cell>
        </row>
        <row r="16">
          <cell r="B16" t="str">
            <v>Casa di cura San Francesco</v>
          </cell>
        </row>
        <row r="17">
          <cell r="B17" t="str">
            <v>C.M.R. S.p.A. Centro Medico Diagnostico e Riabilitaz.</v>
          </cell>
        </row>
        <row r="18">
          <cell r="B18" t="str">
            <v>Casa di Cura Privata Villa Margherita s.r.l.</v>
          </cell>
        </row>
        <row r="19">
          <cell r="B19" t="str">
            <v>TOTALE</v>
          </cell>
        </row>
        <row r="22">
          <cell r="B22" t="str">
            <v>Clinica Sant'Anna s.r.l.</v>
          </cell>
        </row>
        <row r="23">
          <cell r="B23" t="str">
            <v>Casa di Cura Villa Del Sole S.p.A.</v>
          </cell>
        </row>
        <row r="24">
          <cell r="B24" t="str">
            <v>Casa di Cura Villa Fiorita - Aversa S.p.A.</v>
          </cell>
        </row>
        <row r="25">
          <cell r="B25" t="str">
            <v xml:space="preserve">Casa di Cura Alba Clinica S.Paolo </v>
          </cell>
        </row>
        <row r="26">
          <cell r="B26" t="str">
            <v>Casa di Cura Villa Fiorita S.p.A. (Capua)</v>
          </cell>
        </row>
        <row r="27">
          <cell r="B27" t="str">
            <v>Clinica  San Michele s.r.l.</v>
          </cell>
        </row>
        <row r="28">
          <cell r="B28" t="str">
            <v>Casa di Cura  Pineta Grande S.p.A.</v>
          </cell>
        </row>
        <row r="29">
          <cell r="B29" t="str">
            <v xml:space="preserve">Minerva S.p.A. Casa di Cura S. Maria della Salute </v>
          </cell>
        </row>
        <row r="30">
          <cell r="B30" t="str">
            <v>Casa di Cura Villa Dei Pini Atena S.p.A.</v>
          </cell>
        </row>
        <row r="31">
          <cell r="B31" t="str">
            <v>Casa di Cura Villa Ortensia CALES s.r.l.</v>
          </cell>
        </row>
        <row r="32">
          <cell r="B32" t="str">
            <v>GE.IS. s.r.l. Casa di Cura Villa degli Ulivi</v>
          </cell>
        </row>
        <row r="33">
          <cell r="B33" t="str">
            <v>Casa di Cura Villa Delle Magnolie Rerif s.r.l.</v>
          </cell>
        </row>
        <row r="34">
          <cell r="B34" t="str">
            <v>Clinica Padre Pio s.r.l.</v>
          </cell>
        </row>
        <row r="35">
          <cell r="B35" t="str">
            <v>TOTALE</v>
          </cell>
        </row>
        <row r="38">
          <cell r="B38" t="str">
            <v>Casa di Cura Ospedale Internazionale</v>
          </cell>
        </row>
        <row r="39">
          <cell r="B39" t="str">
            <v>Clinica VILLALBA</v>
          </cell>
        </row>
        <row r="40">
          <cell r="B40" t="str">
            <v xml:space="preserve">Alma Mater S.p.A. Casa di Cura Villa Camaldoli </v>
          </cell>
        </row>
        <row r="41">
          <cell r="B41" t="str">
            <v xml:space="preserve">Casa di Cura Villa Angela </v>
          </cell>
        </row>
        <row r="42">
          <cell r="B42" t="str">
            <v>Casa di Cura Clinic Center  S.p.A.</v>
          </cell>
        </row>
        <row r="43">
          <cell r="B43" t="str">
            <v>Casa di Cura Villa Russo</v>
          </cell>
        </row>
        <row r="44">
          <cell r="B44" t="str">
            <v>Casa di Cura Hermitage Capodimonte S.p.A. Colucci</v>
          </cell>
        </row>
        <row r="45">
          <cell r="B45" t="str">
            <v>Casa di Cura Villa Delle Querce</v>
          </cell>
        </row>
        <row r="46">
          <cell r="B46" t="str">
            <v>Clinica Vesuvio s.r.l.</v>
          </cell>
        </row>
        <row r="47">
          <cell r="B47" t="str">
            <v>Casa di Cura Mediterranea S.p.A.</v>
          </cell>
        </row>
        <row r="48">
          <cell r="B48" t="str">
            <v>Clinica Santa Patrizia</v>
          </cell>
        </row>
        <row r="49">
          <cell r="B49" t="str">
            <v>Casa di Cura Villa Cinzia</v>
          </cell>
        </row>
        <row r="50">
          <cell r="B50" t="str">
            <v>Casa di Cura Villa Bianca S.p.A. (ex Tasso)</v>
          </cell>
        </row>
        <row r="51">
          <cell r="B51" t="str">
            <v>Clinica Sanatrix S.p.A.</v>
          </cell>
        </row>
        <row r="52">
          <cell r="B52" t="str">
            <v>Stazione Climatica Bianchi</v>
          </cell>
        </row>
        <row r="53">
          <cell r="B53" t="str">
            <v>Casa di Cura Santo Stefano S.p.A.</v>
          </cell>
        </row>
        <row r="54">
          <cell r="B54" t="str">
            <v>TOTALE</v>
          </cell>
        </row>
        <row r="57">
          <cell r="B57" t="str">
            <v>Casa di Cura Privata Villa Dei Fiori s.r.l. Acerra</v>
          </cell>
        </row>
        <row r="58">
          <cell r="B58" t="str">
            <v>Casa di Cura Villa Majone s.r.l.</v>
          </cell>
        </row>
        <row r="59">
          <cell r="B59" t="str">
            <v xml:space="preserve">Casa di Cura S.Antimo </v>
          </cell>
        </row>
        <row r="60">
          <cell r="B60" t="str">
            <v>Casa di Cura Villa Dei Fiori s.r.l. Mugnano</v>
          </cell>
        </row>
        <row r="61">
          <cell r="B61" t="str">
            <v>TOTALE</v>
          </cell>
        </row>
        <row r="64">
          <cell r="B64" t="str">
            <v>Casa di Cura La Madonnina s.r.l.</v>
          </cell>
        </row>
        <row r="65">
          <cell r="B65" t="str">
            <v>Casa di Cura Nostra Signora di Lourdes S.p.A.</v>
          </cell>
        </row>
        <row r="66">
          <cell r="B66" t="str">
            <v>Casa di Cura S. Maria La Bruna s.r.l.</v>
          </cell>
        </row>
        <row r="67">
          <cell r="B67" t="str">
            <v>Casa di Cura Villa Stabia S.p.A.</v>
          </cell>
        </row>
        <row r="68">
          <cell r="B68" t="str">
            <v>Casa di Cura Villa Elisa S.p.A.</v>
          </cell>
        </row>
        <row r="69">
          <cell r="B69" t="str">
            <v>Casa di Cura Trusso s.r.l.</v>
          </cell>
        </row>
        <row r="70">
          <cell r="B70" t="str">
            <v>Casa di Cura Maria Rosaria S.p.A.</v>
          </cell>
        </row>
        <row r="71">
          <cell r="B71" t="str">
            <v xml:space="preserve">Casa di Cura Santa Lucia s.r.l. </v>
          </cell>
        </row>
        <row r="72">
          <cell r="B72" t="str">
            <v>Casa di Cura Andrea Grimaldi s.r.l.</v>
          </cell>
        </row>
        <row r="73">
          <cell r="B73" t="str">
            <v xml:space="preserve">Casa di Cura Villa Delle Margherite s.n.c. </v>
          </cell>
        </row>
        <row r="74">
          <cell r="B74" t="str">
            <v>Casa di Cura Meluccio s.r.l.</v>
          </cell>
        </row>
        <row r="75">
          <cell r="B75" t="str">
            <v>Casa di Cura Clinica S.Felice s.r.l.</v>
          </cell>
        </row>
        <row r="76">
          <cell r="B76" t="str">
            <v>Casa di Cura S.Maria Del Pozzo C.E.M. S.p.A.</v>
          </cell>
        </row>
        <row r="77">
          <cell r="B77" t="str">
            <v>TOTALE</v>
          </cell>
        </row>
        <row r="80">
          <cell r="B80" t="str">
            <v>Casa di Cura Villa DEL SOLE</v>
          </cell>
        </row>
        <row r="81">
          <cell r="B81" t="str">
            <v>Casa di Cura  Malzoni di Agropoli S.p.A.</v>
          </cell>
        </row>
        <row r="82">
          <cell r="B82" t="str">
            <v>Casa di Cura La Quiete s.r.l.</v>
          </cell>
        </row>
        <row r="83">
          <cell r="B83" t="str">
            <v>Casa di Cura Venosa s.r.l.</v>
          </cell>
        </row>
        <row r="84">
          <cell r="B84" t="str">
            <v>Casa di Cura Salus Battipaglia</v>
          </cell>
        </row>
        <row r="85">
          <cell r="B85" t="str">
            <v>Campolongo Hospital S.p.A. C.E.M.F.R. Eboli</v>
          </cell>
        </row>
        <row r="86">
          <cell r="B86" t="str">
            <v>Clinica Cobellis</v>
          </cell>
        </row>
        <row r="87">
          <cell r="B87" t="str">
            <v>Casa di Cura  Tortorella</v>
          </cell>
        </row>
        <row r="88">
          <cell r="B88" t="str">
            <v>Casa di Cura Villa Chiarugi s.r.l.</v>
          </cell>
        </row>
        <row r="89">
          <cell r="B89" t="str">
            <v>Villa SILBA (da verificare)</v>
          </cell>
        </row>
        <row r="90">
          <cell r="B90" t="str">
            <v>TOTALE</v>
          </cell>
        </row>
        <row r="92">
          <cell r="B92" t="str">
            <v xml:space="preserve">TOTALE per ASL </v>
          </cell>
        </row>
        <row r="93">
          <cell r="B93" t="str">
            <v>AVELLINO</v>
          </cell>
        </row>
        <row r="94">
          <cell r="B94" t="str">
            <v xml:space="preserve">BENEVENTO </v>
          </cell>
        </row>
        <row r="95">
          <cell r="B95" t="str">
            <v xml:space="preserve">CASERTA </v>
          </cell>
        </row>
        <row r="96">
          <cell r="B96" t="str">
            <v>NAPOLI 1 CENTRO</v>
          </cell>
        </row>
        <row r="97">
          <cell r="B97" t="str">
            <v>NAPOLI 2 NORD</v>
          </cell>
        </row>
        <row r="98">
          <cell r="B98" t="str">
            <v>NAPOLI 3 SUD</v>
          </cell>
        </row>
        <row r="99">
          <cell r="B99" t="str">
            <v>SALERNO</v>
          </cell>
        </row>
        <row r="100">
          <cell r="B100" t="str">
            <v>TOTALE GENERALE</v>
          </cell>
        </row>
        <row r="104">
          <cell r="B104" t="str">
            <v>*se il tetto 2011 dopo gli incrementi per:</v>
          </cell>
        </row>
        <row r="105">
          <cell r="B105" t="str">
            <v>a) passaggio fascia</v>
          </cell>
        </row>
        <row r="106">
          <cell r="B106" t="str">
            <v>b) rivalutazione DRG di alta specialità</v>
          </cell>
        </row>
        <row r="107">
          <cell r="B107" t="str">
            <v>c) contributo per posti letto di terapia intensiva</v>
          </cell>
        </row>
        <row r="108">
          <cell r="B108" t="str">
            <v>d) rivalutazione per posti letto di riabilitazione</v>
          </cell>
        </row>
        <row r="109">
          <cell r="B109" t="str">
            <v>e) rivalutazione per chiusure per lavori</v>
          </cell>
        </row>
        <row r="110">
          <cell r="B110" t="str">
            <v>risulta ancora inefriore all'80% del fatturato al netto dei controlli 2010 si dà il tetto 2010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A8" sqref="A8"/>
    </sheetView>
  </sheetViews>
  <sheetFormatPr defaultRowHeight="12" x14ac:dyDescent="0.25"/>
  <cols>
    <col min="1" max="1" width="29.21875" style="146" customWidth="1"/>
    <col min="2" max="2" width="17" style="146" customWidth="1"/>
    <col min="3" max="3" width="17.21875" style="146" customWidth="1"/>
    <col min="4" max="4" width="13.5546875" style="146" customWidth="1"/>
    <col min="5" max="5" width="11.77734375" style="146" customWidth="1"/>
    <col min="6" max="6" width="19.44140625" style="146" customWidth="1"/>
    <col min="7" max="7" width="18.6640625" style="146" customWidth="1"/>
    <col min="8" max="8" width="15.44140625" style="146" bestFit="1" customWidth="1"/>
    <col min="9" max="16384" width="8.88671875" style="146"/>
  </cols>
  <sheetData>
    <row r="1" spans="1:8" x14ac:dyDescent="0.25">
      <c r="A1" s="159" t="s">
        <v>131</v>
      </c>
      <c r="B1" s="159"/>
      <c r="C1" s="159"/>
      <c r="D1" s="159"/>
      <c r="E1" s="159"/>
      <c r="F1" s="159"/>
      <c r="G1" s="159"/>
      <c r="H1" s="159"/>
    </row>
    <row r="3" spans="1:8" ht="40.799999999999997" customHeight="1" x14ac:dyDescent="0.25">
      <c r="A3" s="147" t="s">
        <v>132</v>
      </c>
      <c r="B3" s="148" t="s">
        <v>133</v>
      </c>
      <c r="C3" s="149" t="s">
        <v>134</v>
      </c>
      <c r="D3" s="148" t="s">
        <v>135</v>
      </c>
      <c r="E3" s="150" t="s">
        <v>136</v>
      </c>
      <c r="F3" s="149" t="s">
        <v>137</v>
      </c>
      <c r="G3" s="149" t="s">
        <v>138</v>
      </c>
    </row>
    <row r="4" spans="1:8" x14ac:dyDescent="0.25">
      <c r="A4" s="151" t="s">
        <v>139</v>
      </c>
    </row>
    <row r="5" spans="1:8" x14ac:dyDescent="0.25">
      <c r="A5" s="146" t="s">
        <v>140</v>
      </c>
      <c r="B5" s="152">
        <v>31593588</v>
      </c>
      <c r="C5" s="153">
        <v>679432.4</v>
      </c>
      <c r="D5" s="152">
        <v>9412065</v>
      </c>
      <c r="E5" s="153">
        <v>201265</v>
      </c>
      <c r="F5" s="152">
        <v>9412065</v>
      </c>
      <c r="G5" s="154">
        <v>29.791060768406552</v>
      </c>
      <c r="H5" s="155"/>
    </row>
    <row r="6" spans="1:8" x14ac:dyDescent="0.25">
      <c r="A6" s="146" t="s">
        <v>141</v>
      </c>
      <c r="B6" s="152">
        <v>421259</v>
      </c>
      <c r="C6" s="153">
        <v>27177.599999999999</v>
      </c>
      <c r="D6" s="152">
        <v>36037.5</v>
      </c>
      <c r="E6" s="153">
        <v>2183</v>
      </c>
      <c r="F6" s="152">
        <v>36037.5</v>
      </c>
      <c r="G6" s="154">
        <v>8.5547133711089849</v>
      </c>
      <c r="H6" s="155"/>
    </row>
    <row r="7" spans="1:8" x14ac:dyDescent="0.25">
      <c r="A7" s="146" t="s">
        <v>142</v>
      </c>
      <c r="B7" s="152">
        <v>12888378.871576024</v>
      </c>
      <c r="C7" s="153">
        <v>248331</v>
      </c>
      <c r="D7" s="152">
        <v>3196261.4999999991</v>
      </c>
      <c r="E7" s="153">
        <v>61210</v>
      </c>
      <c r="F7" s="152">
        <v>3196261.4999999991</v>
      </c>
      <c r="G7" s="154">
        <v>24.79956192977086</v>
      </c>
      <c r="H7" s="155"/>
    </row>
    <row r="8" spans="1:8" x14ac:dyDescent="0.25">
      <c r="A8" s="146" t="s">
        <v>143</v>
      </c>
      <c r="B8" s="152">
        <v>13958000</v>
      </c>
      <c r="C8" s="153">
        <v>188445</v>
      </c>
      <c r="D8" s="152">
        <v>2357818.08</v>
      </c>
      <c r="E8" s="153">
        <v>37048</v>
      </c>
      <c r="F8" s="152">
        <v>2357818.08</v>
      </c>
      <c r="G8" s="154">
        <v>16.892234417538329</v>
      </c>
      <c r="H8" s="155"/>
    </row>
    <row r="11" spans="1:8" ht="51" customHeight="1" x14ac:dyDescent="0.25">
      <c r="A11" s="147" t="s">
        <v>144</v>
      </c>
      <c r="B11" s="148" t="s">
        <v>145</v>
      </c>
      <c r="C11" s="149" t="s">
        <v>146</v>
      </c>
      <c r="D11" s="148" t="s">
        <v>135</v>
      </c>
      <c r="E11" s="150" t="s">
        <v>136</v>
      </c>
      <c r="F11" s="149" t="s">
        <v>137</v>
      </c>
      <c r="G11" s="149" t="s">
        <v>138</v>
      </c>
    </row>
    <row r="12" spans="1:8" x14ac:dyDescent="0.25">
      <c r="A12" s="151" t="s">
        <v>139</v>
      </c>
    </row>
    <row r="13" spans="1:8" x14ac:dyDescent="0.25">
      <c r="A13" s="146" t="s">
        <v>147</v>
      </c>
      <c r="B13" s="152">
        <v>2122630.1249999995</v>
      </c>
      <c r="C13" s="153">
        <v>20805</v>
      </c>
      <c r="D13" s="152">
        <v>167159.77000000002</v>
      </c>
      <c r="E13" s="153">
        <v>1646</v>
      </c>
      <c r="F13" s="152">
        <v>167159.77000000002</v>
      </c>
      <c r="G13" s="154">
        <v>7.8751247346967741</v>
      </c>
    </row>
    <row r="14" spans="1:8" x14ac:dyDescent="0.25">
      <c r="A14" s="146" t="s">
        <v>148</v>
      </c>
      <c r="B14" s="152">
        <v>306984.29999999993</v>
      </c>
      <c r="C14" s="153">
        <v>5100</v>
      </c>
      <c r="D14" s="152">
        <v>63440.259999999995</v>
      </c>
      <c r="E14" s="153">
        <v>1054</v>
      </c>
      <c r="F14" s="152">
        <v>63440.259999999995</v>
      </c>
      <c r="G14" s="154">
        <v>20.665636646564664</v>
      </c>
    </row>
    <row r="15" spans="1:8" x14ac:dyDescent="0.25">
      <c r="B15" s="156"/>
    </row>
    <row r="18" spans="1:8" ht="58.2" customHeight="1" x14ac:dyDescent="0.25">
      <c r="A18" s="147" t="s">
        <v>149</v>
      </c>
      <c r="B18" s="148" t="s">
        <v>150</v>
      </c>
      <c r="C18" s="149" t="s">
        <v>151</v>
      </c>
      <c r="D18" s="148" t="s">
        <v>152</v>
      </c>
      <c r="E18" s="150" t="s">
        <v>153</v>
      </c>
      <c r="F18" s="149" t="s">
        <v>137</v>
      </c>
      <c r="G18" s="149" t="s">
        <v>154</v>
      </c>
      <c r="H18" s="149" t="s">
        <v>138</v>
      </c>
    </row>
    <row r="19" spans="1:8" ht="14.4" customHeight="1" x14ac:dyDescent="0.25">
      <c r="A19" s="151" t="s">
        <v>139</v>
      </c>
      <c r="B19" s="152">
        <v>6281449</v>
      </c>
      <c r="C19" s="153">
        <v>338613</v>
      </c>
      <c r="D19" s="152">
        <v>1772084.8499999999</v>
      </c>
      <c r="E19" s="153">
        <v>94696</v>
      </c>
      <c r="F19" s="157">
        <v>1772084.8499999999</v>
      </c>
      <c r="G19" s="158">
        <v>1764234.8356666665</v>
      </c>
      <c r="H19" s="157">
        <v>28.086430943985484</v>
      </c>
    </row>
    <row r="26" spans="1:8" x14ac:dyDescent="0.25">
      <c r="E26" s="152"/>
      <c r="F26" s="152"/>
      <c r="G26" s="156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E29" sqref="E29"/>
    </sheetView>
  </sheetViews>
  <sheetFormatPr defaultRowHeight="14.4" x14ac:dyDescent="0.3"/>
  <cols>
    <col min="1" max="1" width="27.44140625" customWidth="1"/>
    <col min="2" max="2" width="14.44140625" bestFit="1" customWidth="1"/>
    <col min="3" max="3" width="15.6640625" customWidth="1"/>
    <col min="4" max="4" width="15.5546875" customWidth="1"/>
    <col min="5" max="5" width="15.109375" customWidth="1"/>
    <col min="6" max="6" width="13.44140625" customWidth="1"/>
    <col min="7" max="7" width="14.6640625" customWidth="1"/>
    <col min="8" max="8" width="14.33203125" customWidth="1"/>
    <col min="9" max="9" width="14.88671875" customWidth="1"/>
    <col min="10" max="10" width="14.33203125" customWidth="1"/>
    <col min="11" max="11" width="15.44140625" bestFit="1" customWidth="1"/>
    <col min="12" max="12" width="19.6640625" customWidth="1"/>
  </cols>
  <sheetData>
    <row r="1" spans="1:12" ht="15" thickBot="1" x14ac:dyDescent="0.35"/>
    <row r="2" spans="1:12" ht="29.4" customHeight="1" thickBot="1" x14ac:dyDescent="0.35">
      <c r="A2" s="160" t="s">
        <v>64</v>
      </c>
      <c r="B2" s="161"/>
      <c r="C2" s="161"/>
      <c r="D2" s="161"/>
      <c r="E2" s="161"/>
      <c r="F2" s="162"/>
      <c r="G2" s="114"/>
      <c r="H2" s="114"/>
      <c r="I2" s="114"/>
      <c r="J2" s="114"/>
    </row>
    <row r="3" spans="1:12" x14ac:dyDescent="0.3">
      <c r="A3" s="41"/>
      <c r="B3" s="42" t="s">
        <v>34</v>
      </c>
      <c r="C3" s="42" t="s">
        <v>35</v>
      </c>
      <c r="D3" s="42" t="s">
        <v>36</v>
      </c>
      <c r="E3" s="42" t="s">
        <v>37</v>
      </c>
      <c r="F3" s="43">
        <v>0.01</v>
      </c>
      <c r="G3" s="114"/>
      <c r="H3" s="114"/>
      <c r="I3" s="114"/>
      <c r="J3" s="114"/>
    </row>
    <row r="4" spans="1:12" x14ac:dyDescent="0.3">
      <c r="A4" s="50" t="s">
        <v>38</v>
      </c>
      <c r="B4" s="64">
        <v>32659</v>
      </c>
      <c r="C4" s="64">
        <v>1633</v>
      </c>
      <c r="D4" s="68">
        <v>31026</v>
      </c>
      <c r="E4" s="48" t="s">
        <v>32</v>
      </c>
      <c r="F4" s="49" t="s">
        <v>32</v>
      </c>
      <c r="G4" s="114"/>
      <c r="H4" s="114"/>
      <c r="I4" s="114"/>
      <c r="J4" s="114"/>
    </row>
    <row r="5" spans="1:12" x14ac:dyDescent="0.3">
      <c r="A5" s="50" t="s">
        <v>39</v>
      </c>
      <c r="B5" s="64">
        <v>435</v>
      </c>
      <c r="C5" s="64">
        <v>22</v>
      </c>
      <c r="D5" s="68">
        <v>413</v>
      </c>
      <c r="E5" s="48" t="s">
        <v>32</v>
      </c>
      <c r="F5" s="49" t="s">
        <v>32</v>
      </c>
      <c r="G5" s="114"/>
      <c r="H5" s="114"/>
      <c r="I5" s="114"/>
      <c r="J5" s="114"/>
    </row>
    <row r="6" spans="1:12" x14ac:dyDescent="0.3">
      <c r="A6" s="50" t="s">
        <v>40</v>
      </c>
      <c r="B6" s="64">
        <v>12350</v>
      </c>
      <c r="C6" s="66" t="s">
        <v>32</v>
      </c>
      <c r="D6" s="66">
        <v>12350</v>
      </c>
      <c r="E6" s="48" t="s">
        <v>32</v>
      </c>
      <c r="F6" s="49" t="s">
        <v>32</v>
      </c>
      <c r="G6" s="114"/>
      <c r="H6" s="114"/>
      <c r="I6" s="114"/>
      <c r="J6" s="114"/>
    </row>
    <row r="7" spans="1:12" x14ac:dyDescent="0.3">
      <c r="A7" s="50" t="s">
        <v>41</v>
      </c>
      <c r="B7" s="64">
        <v>13958</v>
      </c>
      <c r="C7" s="66" t="s">
        <v>32</v>
      </c>
      <c r="D7" s="66">
        <v>13958</v>
      </c>
      <c r="E7" s="48" t="s">
        <v>32</v>
      </c>
      <c r="F7" s="49" t="s">
        <v>32</v>
      </c>
      <c r="G7" s="114"/>
      <c r="H7" s="114"/>
      <c r="I7" s="114"/>
      <c r="J7" s="114"/>
    </row>
    <row r="8" spans="1:12" x14ac:dyDescent="0.3">
      <c r="A8" s="52" t="s">
        <v>42</v>
      </c>
      <c r="B8" s="65">
        <v>59402</v>
      </c>
      <c r="C8" s="66" t="s">
        <v>32</v>
      </c>
      <c r="D8" s="70">
        <v>57747</v>
      </c>
      <c r="E8" s="48" t="s">
        <v>32</v>
      </c>
      <c r="F8" s="49" t="s">
        <v>32</v>
      </c>
      <c r="G8" s="114"/>
      <c r="H8" s="114"/>
      <c r="I8" s="114"/>
      <c r="J8" s="114"/>
    </row>
    <row r="9" spans="1:12" x14ac:dyDescent="0.3">
      <c r="A9" s="50" t="s">
        <v>37</v>
      </c>
      <c r="B9" s="64">
        <v>449</v>
      </c>
      <c r="C9" s="66" t="s">
        <v>32</v>
      </c>
      <c r="D9" s="66" t="s">
        <v>32</v>
      </c>
      <c r="E9" s="66">
        <v>449</v>
      </c>
      <c r="F9" s="49" t="s">
        <v>32</v>
      </c>
      <c r="G9" s="114"/>
      <c r="H9" s="114"/>
      <c r="I9" s="114"/>
      <c r="J9" s="114"/>
    </row>
    <row r="10" spans="1:12" ht="15" thickBot="1" x14ac:dyDescent="0.35">
      <c r="A10" s="54" t="s">
        <v>43</v>
      </c>
      <c r="B10" s="64">
        <v>328</v>
      </c>
      <c r="C10" s="66" t="s">
        <v>32</v>
      </c>
      <c r="D10" s="66" t="s">
        <v>32</v>
      </c>
      <c r="E10" s="48" t="s">
        <v>32</v>
      </c>
      <c r="F10" s="96">
        <v>328</v>
      </c>
      <c r="G10" s="114"/>
      <c r="H10" s="114"/>
      <c r="I10" s="114"/>
      <c r="J10" s="114"/>
    </row>
    <row r="11" spans="1:12" ht="15" thickBot="1" x14ac:dyDescent="0.35">
      <c r="A11" s="55" t="s">
        <v>44</v>
      </c>
      <c r="B11" s="67">
        <v>60179</v>
      </c>
      <c r="C11" s="67">
        <v>1655</v>
      </c>
      <c r="D11" s="69">
        <v>57747</v>
      </c>
      <c r="E11" s="69">
        <v>449000</v>
      </c>
      <c r="F11" s="71">
        <v>328000</v>
      </c>
      <c r="G11" s="114"/>
      <c r="H11" s="114"/>
      <c r="I11" s="114"/>
      <c r="J11" s="114"/>
    </row>
    <row r="12" spans="1:12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</row>
    <row r="13" spans="1:12" ht="15" thickBot="1" x14ac:dyDescent="0.35">
      <c r="A13" s="114"/>
      <c r="B13" s="114"/>
      <c r="C13" s="114"/>
      <c r="D13" s="114"/>
      <c r="E13" s="165" t="s">
        <v>66</v>
      </c>
      <c r="F13" s="165"/>
      <c r="G13" s="165"/>
      <c r="H13" s="165"/>
      <c r="I13" s="114"/>
      <c r="J13" s="114"/>
    </row>
    <row r="14" spans="1:12" ht="55.2" customHeight="1" thickBot="1" x14ac:dyDescent="0.35">
      <c r="A14" s="163" t="s">
        <v>45</v>
      </c>
      <c r="B14" s="164"/>
      <c r="C14" s="56" t="s">
        <v>46</v>
      </c>
      <c r="D14" s="56" t="s">
        <v>47</v>
      </c>
      <c r="E14" s="98" t="s">
        <v>48</v>
      </c>
      <c r="F14" s="98" t="s">
        <v>49</v>
      </c>
      <c r="G14" s="98" t="s">
        <v>50</v>
      </c>
      <c r="H14" s="99" t="s">
        <v>51</v>
      </c>
      <c r="I14" s="84" t="s">
        <v>52</v>
      </c>
      <c r="J14" s="85" t="s">
        <v>53</v>
      </c>
    </row>
    <row r="15" spans="1:12" ht="16.95" customHeight="1" x14ac:dyDescent="0.3">
      <c r="A15" s="57" t="s">
        <v>38</v>
      </c>
      <c r="B15" s="64">
        <v>31026</v>
      </c>
      <c r="C15" s="45">
        <v>34990525.555060148</v>
      </c>
      <c r="D15" s="45">
        <v>31266275.825149417</v>
      </c>
      <c r="E15" s="46">
        <v>1476004.7373419576</v>
      </c>
      <c r="F15" s="46">
        <v>306993.33484092209</v>
      </c>
      <c r="G15" s="46">
        <v>324648.23477375979</v>
      </c>
      <c r="H15" s="79">
        <v>1143049.5594457653</v>
      </c>
      <c r="I15" s="87">
        <v>34516971.691551827</v>
      </c>
      <c r="J15" s="36">
        <v>473553.86350832134</v>
      </c>
      <c r="K15" s="29"/>
      <c r="L15" s="29"/>
    </row>
    <row r="16" spans="1:12" ht="16.95" customHeight="1" x14ac:dyDescent="0.3">
      <c r="A16" s="50" t="s">
        <v>39</v>
      </c>
      <c r="B16" s="144">
        <v>413</v>
      </c>
      <c r="C16" s="51">
        <v>142942.08000000002</v>
      </c>
      <c r="D16" s="51">
        <v>135995.19477375966</v>
      </c>
      <c r="E16" s="47"/>
      <c r="F16" s="47"/>
      <c r="G16" s="47">
        <v>3351.7652262403562</v>
      </c>
      <c r="H16" s="80">
        <v>3595.12</v>
      </c>
      <c r="I16" s="88">
        <v>142942.08000000002</v>
      </c>
      <c r="J16" s="36">
        <v>0</v>
      </c>
    </row>
    <row r="17" spans="1:10" ht="16.95" customHeight="1" x14ac:dyDescent="0.3">
      <c r="A17" s="50" t="s">
        <v>40</v>
      </c>
      <c r="B17" s="144">
        <v>12350</v>
      </c>
      <c r="C17" s="51">
        <v>12332881.637437446</v>
      </c>
      <c r="D17" s="51">
        <v>12029248.249098754</v>
      </c>
      <c r="E17" s="47"/>
      <c r="F17" s="47">
        <v>142006.66515907791</v>
      </c>
      <c r="G17" s="58"/>
      <c r="H17" s="81"/>
      <c r="I17" s="88">
        <v>12171254.914257832</v>
      </c>
      <c r="J17" s="36">
        <v>161626.72317961417</v>
      </c>
    </row>
    <row r="18" spans="1:10" ht="16.95" customHeight="1" x14ac:dyDescent="0.3">
      <c r="A18" s="50" t="s">
        <v>41</v>
      </c>
      <c r="B18" s="144">
        <v>13958</v>
      </c>
      <c r="C18" s="51">
        <v>8947372.1099999994</v>
      </c>
      <c r="D18" s="51">
        <v>8947372.1099999994</v>
      </c>
      <c r="E18" s="47"/>
      <c r="F18" s="47"/>
      <c r="G18" s="47"/>
      <c r="H18" s="80"/>
      <c r="I18" s="88">
        <v>8947372.1099999994</v>
      </c>
      <c r="J18" s="36">
        <v>0</v>
      </c>
    </row>
    <row r="19" spans="1:10" ht="16.95" customHeight="1" x14ac:dyDescent="0.3">
      <c r="A19" s="52" t="s">
        <v>42</v>
      </c>
      <c r="B19" s="145">
        <v>57747</v>
      </c>
      <c r="C19" s="73">
        <v>56413721.382497594</v>
      </c>
      <c r="D19" s="53">
        <v>52378891.379021928</v>
      </c>
      <c r="E19" s="59">
        <v>1476004.7373419576</v>
      </c>
      <c r="F19" s="59">
        <v>449000</v>
      </c>
      <c r="G19" s="59">
        <v>328000.00000000012</v>
      </c>
      <c r="H19" s="82">
        <v>1146644.6794457654</v>
      </c>
      <c r="I19" s="89">
        <v>55778540.795809656</v>
      </c>
      <c r="J19" s="143">
        <v>635180.58668794483</v>
      </c>
    </row>
    <row r="20" spans="1:10" ht="16.95" customHeight="1" x14ac:dyDescent="0.3">
      <c r="A20" s="50" t="s">
        <v>37</v>
      </c>
      <c r="B20" s="74">
        <v>449</v>
      </c>
      <c r="C20" s="78"/>
      <c r="D20" s="76" t="s">
        <v>32</v>
      </c>
      <c r="E20" s="58" t="s">
        <v>32</v>
      </c>
      <c r="F20" s="58" t="s">
        <v>32</v>
      </c>
      <c r="G20" s="58"/>
      <c r="H20" s="81"/>
      <c r="I20" s="90"/>
      <c r="J20" s="48" t="s">
        <v>32</v>
      </c>
    </row>
    <row r="21" spans="1:10" ht="16.95" customHeight="1" thickBot="1" x14ac:dyDescent="0.35">
      <c r="A21" s="54" t="s">
        <v>43</v>
      </c>
      <c r="B21" s="75">
        <v>328</v>
      </c>
      <c r="C21" s="78"/>
      <c r="D21" s="77" t="s">
        <v>32</v>
      </c>
      <c r="E21" s="60" t="s">
        <v>32</v>
      </c>
      <c r="F21" s="60" t="s">
        <v>32</v>
      </c>
      <c r="G21" s="60"/>
      <c r="H21" s="83"/>
      <c r="I21" s="91"/>
      <c r="J21" s="142" t="s">
        <v>32</v>
      </c>
    </row>
    <row r="22" spans="1:10" ht="16.95" customHeight="1" thickBot="1" x14ac:dyDescent="0.35">
      <c r="A22" s="55" t="s">
        <v>44</v>
      </c>
      <c r="B22" s="72">
        <v>58524</v>
      </c>
      <c r="C22" s="61">
        <v>56413721.382497594</v>
      </c>
      <c r="D22" s="61">
        <v>52378891.379021928</v>
      </c>
      <c r="E22" s="61">
        <v>1476004.7373419576</v>
      </c>
      <c r="F22" s="61">
        <v>449000</v>
      </c>
      <c r="G22" s="62">
        <v>328000.00000000012</v>
      </c>
      <c r="H22" s="61">
        <v>1146644.6794457654</v>
      </c>
      <c r="I22" s="92">
        <v>55778540.795809656</v>
      </c>
      <c r="J22" s="86">
        <v>635180.58668794483</v>
      </c>
    </row>
    <row r="23" spans="1:10" ht="16.95" customHeight="1" thickBot="1" x14ac:dyDescent="0.35">
      <c r="A23" s="114"/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 ht="40.950000000000003" customHeight="1" thickBot="1" x14ac:dyDescent="0.35">
      <c r="B24" s="56" t="s">
        <v>65</v>
      </c>
      <c r="C24" s="63" t="s">
        <v>62</v>
      </c>
      <c r="D24" s="63" t="s">
        <v>63</v>
      </c>
    </row>
    <row r="25" spans="1:10" ht="16.95" customHeight="1" x14ac:dyDescent="0.3">
      <c r="A25" s="44" t="s">
        <v>38</v>
      </c>
      <c r="B25" s="93">
        <v>31026000</v>
      </c>
      <c r="C25" s="93">
        <v>30986357.4379966</v>
      </c>
      <c r="D25" s="46">
        <v>39923.108003401547</v>
      </c>
      <c r="F25" s="29"/>
    </row>
    <row r="26" spans="1:10" ht="16.95" customHeight="1" x14ac:dyDescent="0.3">
      <c r="A26" s="44" t="s">
        <v>39</v>
      </c>
      <c r="B26" s="93">
        <v>413000</v>
      </c>
      <c r="C26" s="46">
        <v>95661.23</v>
      </c>
      <c r="D26" s="46">
        <v>317338.77</v>
      </c>
    </row>
    <row r="27" spans="1:10" ht="16.95" customHeight="1" x14ac:dyDescent="0.3">
      <c r="A27" s="44" t="s">
        <v>40</v>
      </c>
      <c r="B27" s="93">
        <v>12350000</v>
      </c>
      <c r="C27" s="46">
        <v>12350000</v>
      </c>
      <c r="D27" s="46">
        <v>0</v>
      </c>
    </row>
    <row r="28" spans="1:10" ht="16.95" customHeight="1" x14ac:dyDescent="0.3">
      <c r="A28" s="44" t="s">
        <v>41</v>
      </c>
      <c r="B28" s="95">
        <v>13958000</v>
      </c>
      <c r="C28" s="46">
        <v>10423376.847341957</v>
      </c>
      <c r="D28" s="46">
        <v>3534623.1526580434</v>
      </c>
    </row>
    <row r="29" spans="1:10" ht="16.95" customHeight="1" x14ac:dyDescent="0.3">
      <c r="A29" s="44" t="s">
        <v>54</v>
      </c>
      <c r="B29" s="93">
        <v>1633000</v>
      </c>
      <c r="C29" s="46">
        <v>1143049.5594457653</v>
      </c>
      <c r="D29" s="46">
        <v>489950.44055423466</v>
      </c>
    </row>
    <row r="30" spans="1:10" ht="16.95" customHeight="1" x14ac:dyDescent="0.3">
      <c r="A30" s="44" t="s">
        <v>55</v>
      </c>
      <c r="B30" s="93">
        <v>22000</v>
      </c>
      <c r="C30" s="46">
        <v>3595.12</v>
      </c>
      <c r="D30" s="46">
        <v>18404.88</v>
      </c>
    </row>
    <row r="31" spans="1:10" ht="16.95" customHeight="1" x14ac:dyDescent="0.3">
      <c r="A31" s="44" t="s">
        <v>37</v>
      </c>
      <c r="B31" s="94">
        <v>449000.00000000006</v>
      </c>
      <c r="C31" s="94">
        <v>449000.00000000006</v>
      </c>
      <c r="D31" s="94">
        <v>0</v>
      </c>
    </row>
    <row r="32" spans="1:10" ht="16.95" customHeight="1" x14ac:dyDescent="0.3">
      <c r="A32" s="44" t="s">
        <v>43</v>
      </c>
      <c r="B32" s="94">
        <v>328000.00000000006</v>
      </c>
      <c r="C32" s="94">
        <v>328000.00000000006</v>
      </c>
      <c r="D32" s="94">
        <v>0</v>
      </c>
    </row>
    <row r="33" spans="1:6" ht="16.95" customHeight="1" x14ac:dyDescent="0.3">
      <c r="A33" s="97" t="s">
        <v>42</v>
      </c>
      <c r="B33" s="59">
        <v>60179000</v>
      </c>
      <c r="C33" s="59">
        <v>55778540.795809656</v>
      </c>
      <c r="D33" s="59">
        <v>4400240.3512156801</v>
      </c>
      <c r="F33" s="29"/>
    </row>
    <row r="34" spans="1:6" x14ac:dyDescent="0.3">
      <c r="A34" s="114"/>
      <c r="B34" s="114"/>
      <c r="C34" s="114"/>
      <c r="D34" s="114"/>
    </row>
    <row r="35" spans="1:6" x14ac:dyDescent="0.3">
      <c r="A35" s="44" t="s">
        <v>56</v>
      </c>
      <c r="B35" s="59">
        <v>13958000</v>
      </c>
      <c r="C35" s="114"/>
      <c r="D35" s="114"/>
    </row>
    <row r="36" spans="1:6" x14ac:dyDescent="0.3">
      <c r="A36" s="78" t="s">
        <v>57</v>
      </c>
      <c r="B36" s="47">
        <v>8947372.1099999994</v>
      </c>
      <c r="C36" s="114"/>
      <c r="D36" s="114"/>
    </row>
    <row r="37" spans="1:6" x14ac:dyDescent="0.3">
      <c r="A37" s="78" t="s">
        <v>58</v>
      </c>
      <c r="B37" s="47">
        <v>5010627.8900000006</v>
      </c>
      <c r="C37" s="114"/>
      <c r="D37" s="114"/>
    </row>
    <row r="38" spans="1:6" x14ac:dyDescent="0.3">
      <c r="A38" s="78" t="s">
        <v>59</v>
      </c>
      <c r="B38" s="47">
        <v>2064960.204708931</v>
      </c>
      <c r="C38" s="114"/>
      <c r="D38" s="114"/>
    </row>
    <row r="39" spans="1:6" x14ac:dyDescent="0.3">
      <c r="A39" s="78" t="s">
        <v>60</v>
      </c>
      <c r="B39" s="59">
        <v>1476004.7373419576</v>
      </c>
      <c r="C39" s="114"/>
      <c r="D39" s="114"/>
    </row>
    <row r="40" spans="1:6" x14ac:dyDescent="0.3">
      <c r="A40" s="78" t="s">
        <v>61</v>
      </c>
      <c r="B40" s="36">
        <v>588955.4673669734</v>
      </c>
      <c r="C40" s="114"/>
      <c r="D40" s="114"/>
    </row>
  </sheetData>
  <mergeCells count="3">
    <mergeCell ref="A2:F2"/>
    <mergeCell ref="A14:B14"/>
    <mergeCell ref="E13:H13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="90" zoomScaleNormal="90" workbookViewId="0">
      <pane xSplit="2" topLeftCell="C1" activePane="topRight" state="frozen"/>
      <selection pane="topRight" activeCell="V15" sqref="V15"/>
    </sheetView>
  </sheetViews>
  <sheetFormatPr defaultRowHeight="14.4" x14ac:dyDescent="0.3"/>
  <cols>
    <col min="2" max="2" width="45.6640625" customWidth="1"/>
    <col min="3" max="3" width="14" customWidth="1"/>
    <col min="4" max="4" width="11.33203125" customWidth="1"/>
    <col min="5" max="6" width="14" customWidth="1"/>
    <col min="7" max="7" width="1.109375" customWidth="1"/>
    <col min="8" max="8" width="11.6640625" customWidth="1"/>
    <col min="9" max="9" width="10.33203125" customWidth="1"/>
    <col min="10" max="11" width="11.33203125" customWidth="1"/>
    <col min="12" max="12" width="15.77734375" customWidth="1"/>
    <col min="13" max="13" width="12.6640625" customWidth="1"/>
    <col min="14" max="14" width="15.33203125" bestFit="1" customWidth="1"/>
    <col min="15" max="15" width="14.109375" customWidth="1"/>
    <col min="16" max="16" width="15.5546875" customWidth="1"/>
    <col min="17" max="17" width="14" customWidth="1"/>
    <col min="18" max="18" width="15.88671875" customWidth="1"/>
    <col min="19" max="19" width="14" customWidth="1"/>
    <col min="20" max="20" width="16.88671875" bestFit="1" customWidth="1"/>
    <col min="21" max="21" width="13.88671875" bestFit="1" customWidth="1"/>
    <col min="22" max="22" width="16.88671875" customWidth="1"/>
    <col min="23" max="23" width="15.77734375" bestFit="1" customWidth="1"/>
    <col min="24" max="24" width="13.88671875" customWidth="1"/>
    <col min="25" max="25" width="11.21875" customWidth="1"/>
    <col min="26" max="26" width="13.77734375" customWidth="1"/>
    <col min="27" max="27" width="10.109375" customWidth="1"/>
  </cols>
  <sheetData>
    <row r="1" spans="1:27" ht="15" thickBot="1" x14ac:dyDescent="0.35"/>
    <row r="2" spans="1:27" ht="19.2" customHeight="1" thickBot="1" x14ac:dyDescent="0.35">
      <c r="A2" s="169" t="s">
        <v>31</v>
      </c>
      <c r="B2" s="170"/>
      <c r="C2" s="170"/>
      <c r="D2" s="170"/>
      <c r="E2" s="170"/>
      <c r="F2" s="170"/>
      <c r="G2" s="171"/>
      <c r="H2" s="170"/>
      <c r="I2" s="170"/>
      <c r="J2" s="170"/>
      <c r="K2" s="172"/>
      <c r="L2" s="10"/>
      <c r="M2" s="10"/>
      <c r="N2" s="10"/>
      <c r="O2" s="10"/>
      <c r="P2" s="10"/>
      <c r="Q2" s="10"/>
      <c r="R2" s="10"/>
      <c r="S2" s="10"/>
    </row>
    <row r="3" spans="1:27" ht="72" customHeight="1" thickBot="1" x14ac:dyDescent="0.35">
      <c r="A3" s="177" t="s">
        <v>30</v>
      </c>
      <c r="B3" s="179" t="s">
        <v>29</v>
      </c>
      <c r="C3" s="173" t="s">
        <v>28</v>
      </c>
      <c r="D3" s="174"/>
      <c r="E3" s="174"/>
      <c r="F3" s="175"/>
      <c r="G3" s="11"/>
      <c r="H3" s="173" t="s">
        <v>27</v>
      </c>
      <c r="I3" s="174"/>
      <c r="J3" s="174"/>
      <c r="K3" s="176"/>
      <c r="L3" s="173" t="s">
        <v>157</v>
      </c>
      <c r="M3" s="174"/>
      <c r="N3" s="174"/>
      <c r="O3" s="175"/>
      <c r="P3" s="168" t="s">
        <v>156</v>
      </c>
      <c r="Q3" s="166"/>
      <c r="R3" s="166"/>
      <c r="S3" s="167"/>
      <c r="T3" s="168" t="s">
        <v>33</v>
      </c>
      <c r="U3" s="166"/>
      <c r="V3" s="166"/>
      <c r="W3" s="167"/>
      <c r="X3" s="168" t="s">
        <v>77</v>
      </c>
      <c r="Y3" s="166"/>
      <c r="Z3" s="166"/>
      <c r="AA3" s="167"/>
    </row>
    <row r="4" spans="1:27" ht="66" customHeight="1" thickBot="1" x14ac:dyDescent="0.35">
      <c r="A4" s="178"/>
      <c r="B4" s="180"/>
      <c r="C4" s="12" t="s">
        <v>26</v>
      </c>
      <c r="D4" s="13" t="s">
        <v>25</v>
      </c>
      <c r="E4" s="13" t="s">
        <v>24</v>
      </c>
      <c r="F4" s="14" t="s">
        <v>23</v>
      </c>
      <c r="G4" s="15"/>
      <c r="H4" s="12" t="s">
        <v>26</v>
      </c>
      <c r="I4" s="13" t="s">
        <v>25</v>
      </c>
      <c r="J4" s="13" t="s">
        <v>24</v>
      </c>
      <c r="K4" s="14" t="s">
        <v>23</v>
      </c>
      <c r="L4" s="16" t="s">
        <v>26</v>
      </c>
      <c r="M4" s="17" t="s">
        <v>25</v>
      </c>
      <c r="N4" s="17" t="s">
        <v>24</v>
      </c>
      <c r="O4" s="18" t="s">
        <v>23</v>
      </c>
      <c r="P4" s="16" t="s">
        <v>26</v>
      </c>
      <c r="Q4" s="17" t="s">
        <v>25</v>
      </c>
      <c r="R4" s="17" t="s">
        <v>24</v>
      </c>
      <c r="S4" s="18" t="s">
        <v>23</v>
      </c>
      <c r="T4" s="16" t="s">
        <v>26</v>
      </c>
      <c r="U4" s="17" t="s">
        <v>25</v>
      </c>
      <c r="V4" s="17" t="s">
        <v>24</v>
      </c>
      <c r="W4" s="18" t="s">
        <v>23</v>
      </c>
      <c r="X4" s="16" t="s">
        <v>26</v>
      </c>
      <c r="Y4" s="17" t="s">
        <v>25</v>
      </c>
      <c r="Z4" s="17" t="s">
        <v>24</v>
      </c>
      <c r="AA4" s="18" t="s">
        <v>23</v>
      </c>
    </row>
    <row r="5" spans="1:27" x14ac:dyDescent="0.3">
      <c r="A5" s="5">
        <v>150228</v>
      </c>
      <c r="B5" s="4" t="s">
        <v>22</v>
      </c>
      <c r="C5" s="7">
        <v>493834.52125992806</v>
      </c>
      <c r="D5" s="7">
        <v>17975.619130434781</v>
      </c>
      <c r="E5" s="7">
        <v>210589.42599410043</v>
      </c>
      <c r="F5" s="7">
        <v>0</v>
      </c>
      <c r="H5" s="6">
        <v>10814.291000624895</v>
      </c>
      <c r="I5" s="6">
        <v>1181.5878709220694</v>
      </c>
      <c r="J5" s="6">
        <v>4234.6556604484304</v>
      </c>
      <c r="K5" s="8">
        <v>0</v>
      </c>
      <c r="L5" s="7">
        <v>508272.48000000004</v>
      </c>
      <c r="M5" s="7">
        <v>9887.31</v>
      </c>
      <c r="N5" s="7">
        <v>220399.64</v>
      </c>
      <c r="O5" s="19" t="s">
        <v>32</v>
      </c>
      <c r="P5" s="30">
        <v>493834.52125992806</v>
      </c>
      <c r="Q5" s="30">
        <v>9887.31</v>
      </c>
      <c r="R5" s="30">
        <v>210589.42599410043</v>
      </c>
      <c r="S5" s="34" t="s">
        <v>32</v>
      </c>
      <c r="T5" s="38">
        <v>508272.48000000004</v>
      </c>
      <c r="U5" s="38">
        <v>9887.31</v>
      </c>
      <c r="V5" s="38">
        <v>210589.42599410043</v>
      </c>
      <c r="W5" s="39" t="s">
        <v>32</v>
      </c>
      <c r="X5" s="7">
        <v>0</v>
      </c>
      <c r="Y5" s="19" t="s">
        <v>32</v>
      </c>
      <c r="Z5" s="7">
        <v>9810.2140058995865</v>
      </c>
      <c r="AA5" s="19" t="s">
        <v>32</v>
      </c>
    </row>
    <row r="6" spans="1:27" x14ac:dyDescent="0.3">
      <c r="A6" s="20">
        <v>150236</v>
      </c>
      <c r="B6" s="21" t="s">
        <v>21</v>
      </c>
      <c r="C6" s="22">
        <v>1476565.317092306</v>
      </c>
      <c r="D6" s="22">
        <v>17975.619130434781</v>
      </c>
      <c r="E6" s="22">
        <v>597738.98069901788</v>
      </c>
      <c r="F6" s="22">
        <v>0</v>
      </c>
      <c r="G6" s="23"/>
      <c r="H6" s="24">
        <v>32334.732249431916</v>
      </c>
      <c r="I6" s="24">
        <v>1181.5878709220694</v>
      </c>
      <c r="J6" s="24">
        <v>12019.685917937219</v>
      </c>
      <c r="K6" s="25">
        <v>0</v>
      </c>
      <c r="L6" s="27">
        <v>1592038.2400000002</v>
      </c>
      <c r="M6" s="26" t="s">
        <v>32</v>
      </c>
      <c r="N6" s="22">
        <v>533815.24</v>
      </c>
      <c r="O6" s="26" t="s">
        <v>32</v>
      </c>
      <c r="P6" s="30">
        <v>1540489.0577913239</v>
      </c>
      <c r="Q6" s="31" t="s">
        <v>32</v>
      </c>
      <c r="R6" s="30">
        <v>533815.24</v>
      </c>
      <c r="S6" s="34" t="s">
        <v>32</v>
      </c>
      <c r="T6" s="38">
        <v>1592038.2400000002</v>
      </c>
      <c r="U6" s="38"/>
      <c r="V6" s="38">
        <v>533815.24</v>
      </c>
      <c r="W6" s="39" t="s">
        <v>32</v>
      </c>
      <c r="X6" s="27">
        <v>0</v>
      </c>
      <c r="Y6" s="26" t="s">
        <v>32</v>
      </c>
      <c r="Z6" s="22">
        <v>0</v>
      </c>
      <c r="AA6" s="26" t="s">
        <v>32</v>
      </c>
    </row>
    <row r="7" spans="1:27" x14ac:dyDescent="0.3">
      <c r="A7" s="5">
        <v>150872</v>
      </c>
      <c r="B7" s="4" t="s">
        <v>20</v>
      </c>
      <c r="C7" s="7">
        <v>372531.76725722459</v>
      </c>
      <c r="D7" s="7">
        <v>17975.619130434781</v>
      </c>
      <c r="E7" s="7">
        <v>166282.6714725605</v>
      </c>
      <c r="F7" s="7">
        <v>0</v>
      </c>
      <c r="H7" s="6">
        <v>8157.9289512168734</v>
      </c>
      <c r="I7" s="6">
        <v>1181.5878709220694</v>
      </c>
      <c r="J7" s="6">
        <v>3343.7094605381162</v>
      </c>
      <c r="K7" s="8">
        <v>0</v>
      </c>
      <c r="L7" s="7">
        <v>373892.80000000005</v>
      </c>
      <c r="M7" s="19" t="s">
        <v>32</v>
      </c>
      <c r="N7" s="7">
        <v>165210.74000000002</v>
      </c>
      <c r="O7" s="19" t="s">
        <v>32</v>
      </c>
      <c r="P7" s="30">
        <v>373603.6987297851</v>
      </c>
      <c r="Q7" s="31" t="s">
        <v>32</v>
      </c>
      <c r="R7" s="30">
        <v>165210.74000000002</v>
      </c>
      <c r="S7" s="34" t="s">
        <v>32</v>
      </c>
      <c r="T7" s="38">
        <v>373892.80000000005</v>
      </c>
      <c r="U7" s="38"/>
      <c r="V7" s="38">
        <v>165210.74000000002</v>
      </c>
      <c r="W7" s="39" t="s">
        <v>32</v>
      </c>
      <c r="X7" s="7">
        <v>0</v>
      </c>
      <c r="Y7" s="19" t="s">
        <v>32</v>
      </c>
      <c r="Z7" s="7">
        <v>0</v>
      </c>
      <c r="AA7" s="19" t="s">
        <v>32</v>
      </c>
    </row>
    <row r="8" spans="1:27" x14ac:dyDescent="0.3">
      <c r="A8" s="20">
        <v>150224</v>
      </c>
      <c r="B8" s="21" t="s">
        <v>19</v>
      </c>
      <c r="C8" s="22">
        <v>2397846.3923455058</v>
      </c>
      <c r="D8" s="22">
        <v>17975.619130434781</v>
      </c>
      <c r="E8" s="22">
        <v>960680.24590461527</v>
      </c>
      <c r="F8" s="22">
        <v>1079485.9421765488</v>
      </c>
      <c r="G8" s="23"/>
      <c r="H8" s="24">
        <v>52509.509856590565</v>
      </c>
      <c r="I8" s="24">
        <v>1181.5878709220694</v>
      </c>
      <c r="J8" s="24">
        <v>19317.921695246638</v>
      </c>
      <c r="K8" s="25">
        <v>14573.988277221646</v>
      </c>
      <c r="L8" s="27">
        <v>2502485.58</v>
      </c>
      <c r="M8" s="22">
        <v>6828.3000000000011</v>
      </c>
      <c r="N8" s="22">
        <v>966397.93999999983</v>
      </c>
      <c r="O8" s="22">
        <v>451638.12000000005</v>
      </c>
      <c r="P8" s="30">
        <v>2397846.3923455058</v>
      </c>
      <c r="Q8" s="30">
        <v>6828.3000000000011</v>
      </c>
      <c r="R8" s="30">
        <v>960680.24590461527</v>
      </c>
      <c r="S8" s="34">
        <v>451638.12000000005</v>
      </c>
      <c r="T8" s="38">
        <v>2502485.58</v>
      </c>
      <c r="U8" s="38">
        <v>6828.3000000000011</v>
      </c>
      <c r="V8" s="38">
        <v>960680.24590461527</v>
      </c>
      <c r="W8" s="39">
        <v>451638.12000000005</v>
      </c>
      <c r="X8" s="27">
        <v>0</v>
      </c>
      <c r="Y8" s="26" t="s">
        <v>32</v>
      </c>
      <c r="Z8" s="22">
        <v>5717.6940953845624</v>
      </c>
      <c r="AA8" s="26" t="s">
        <v>32</v>
      </c>
    </row>
    <row r="9" spans="1:27" x14ac:dyDescent="0.3">
      <c r="A9" s="5">
        <v>150230</v>
      </c>
      <c r="B9" s="4" t="s">
        <v>18</v>
      </c>
      <c r="C9" s="7">
        <v>238208.77343467181</v>
      </c>
      <c r="D9" s="7">
        <v>17975.619130434781</v>
      </c>
      <c r="E9" s="7">
        <v>109870.36503191433</v>
      </c>
      <c r="F9" s="7">
        <v>0</v>
      </c>
      <c r="H9" s="6">
        <v>5216.4417105797393</v>
      </c>
      <c r="I9" s="6">
        <v>1181.5878709220694</v>
      </c>
      <c r="J9" s="6">
        <v>2209.3377243497757</v>
      </c>
      <c r="K9" s="8">
        <v>0</v>
      </c>
      <c r="L9" s="7">
        <v>301971.44</v>
      </c>
      <c r="M9" s="19" t="s">
        <v>32</v>
      </c>
      <c r="N9" s="7">
        <v>71764.459999999992</v>
      </c>
      <c r="O9" s="19" t="s">
        <v>32</v>
      </c>
      <c r="P9" s="30">
        <v>280873.16021499044</v>
      </c>
      <c r="Q9" s="30" t="s">
        <v>32</v>
      </c>
      <c r="R9" s="30">
        <v>67205.978251595719</v>
      </c>
      <c r="S9" s="34" t="s">
        <v>32</v>
      </c>
      <c r="T9" s="38">
        <v>301971.44</v>
      </c>
      <c r="U9" s="38"/>
      <c r="V9" s="38">
        <v>71764.459999999992</v>
      </c>
      <c r="W9" s="39" t="s">
        <v>32</v>
      </c>
      <c r="X9" s="7">
        <v>0</v>
      </c>
      <c r="Y9" s="19" t="s">
        <v>32</v>
      </c>
      <c r="Z9" s="7">
        <v>0</v>
      </c>
      <c r="AA9" s="19" t="s">
        <v>32</v>
      </c>
    </row>
    <row r="10" spans="1:27" x14ac:dyDescent="0.3">
      <c r="A10" s="20">
        <v>150233</v>
      </c>
      <c r="B10" s="21" t="s">
        <v>17</v>
      </c>
      <c r="C10" s="22">
        <v>1013190.4226276434</v>
      </c>
      <c r="D10" s="22">
        <v>17975.619130434781</v>
      </c>
      <c r="E10" s="22">
        <v>415191.14626739325</v>
      </c>
      <c r="F10" s="22">
        <v>437924.15960224747</v>
      </c>
      <c r="G10" s="23"/>
      <c r="H10" s="24">
        <v>22187.464824020099</v>
      </c>
      <c r="I10" s="24">
        <v>1181.5878709220694</v>
      </c>
      <c r="J10" s="24">
        <v>8348.907023273543</v>
      </c>
      <c r="K10" s="25">
        <v>5912.3526476748484</v>
      </c>
      <c r="L10" s="27">
        <v>1145717.0599999998</v>
      </c>
      <c r="M10" s="22">
        <v>53167.660000000011</v>
      </c>
      <c r="N10" s="22">
        <v>389931.89999999997</v>
      </c>
      <c r="O10" s="22">
        <v>267413.84000000003</v>
      </c>
      <c r="P10" s="30">
        <v>1032164.3211313812</v>
      </c>
      <c r="Q10" s="30">
        <v>50384.807386879824</v>
      </c>
      <c r="R10" s="30">
        <v>363808.05950720987</v>
      </c>
      <c r="S10" s="34">
        <v>267413.84000000003</v>
      </c>
      <c r="T10" s="38">
        <v>1145717.0599999998</v>
      </c>
      <c r="U10" s="38">
        <v>53167.660000000011</v>
      </c>
      <c r="V10" s="38">
        <v>389931.89999999997</v>
      </c>
      <c r="W10" s="39">
        <v>267413.84000000003</v>
      </c>
      <c r="X10" s="27">
        <v>0</v>
      </c>
      <c r="Y10" s="26" t="s">
        <v>32</v>
      </c>
      <c r="Z10" s="22">
        <v>0</v>
      </c>
      <c r="AA10" s="26" t="s">
        <v>32</v>
      </c>
    </row>
    <row r="11" spans="1:27" x14ac:dyDescent="0.3">
      <c r="A11" s="5">
        <v>150222</v>
      </c>
      <c r="B11" s="4" t="s">
        <v>16</v>
      </c>
      <c r="C11" s="7">
        <v>1162195.1637153877</v>
      </c>
      <c r="D11" s="7">
        <v>17975.619130434781</v>
      </c>
      <c r="E11" s="7">
        <v>473891.97323168209</v>
      </c>
      <c r="F11" s="7">
        <v>0</v>
      </c>
      <c r="H11" s="6">
        <v>25450.461964204813</v>
      </c>
      <c r="I11" s="6">
        <v>1181.5878709220694</v>
      </c>
      <c r="J11" s="6">
        <v>9529.2976720627812</v>
      </c>
      <c r="K11" s="8">
        <v>0</v>
      </c>
      <c r="L11" s="7">
        <v>1232431.9000000001</v>
      </c>
      <c r="M11" s="19" t="s">
        <v>32</v>
      </c>
      <c r="N11" s="7">
        <v>483661.86</v>
      </c>
      <c r="O11" s="19" t="s">
        <v>32</v>
      </c>
      <c r="P11" s="30">
        <v>1162195.1637153877</v>
      </c>
      <c r="Q11" s="31">
        <v>0</v>
      </c>
      <c r="R11" s="30">
        <v>473891.97323168209</v>
      </c>
      <c r="S11" s="34" t="s">
        <v>32</v>
      </c>
      <c r="T11" s="38">
        <v>1232431.9000000001</v>
      </c>
      <c r="U11" s="38"/>
      <c r="V11" s="38">
        <v>473891.97323168209</v>
      </c>
      <c r="W11" s="39" t="s">
        <v>32</v>
      </c>
      <c r="X11" s="7">
        <v>0</v>
      </c>
      <c r="Y11" s="19" t="s">
        <v>32</v>
      </c>
      <c r="Z11" s="7">
        <v>9769.8867683178978</v>
      </c>
      <c r="AA11" s="19" t="s">
        <v>32</v>
      </c>
    </row>
    <row r="12" spans="1:27" x14ac:dyDescent="0.3">
      <c r="A12" s="20">
        <v>150232</v>
      </c>
      <c r="B12" s="21" t="s">
        <v>15</v>
      </c>
      <c r="C12" s="22">
        <v>1436605.22551458</v>
      </c>
      <c r="D12" s="22">
        <v>17975.619130434781</v>
      </c>
      <c r="E12" s="22">
        <v>581996.59480698174</v>
      </c>
      <c r="F12" s="22">
        <v>0</v>
      </c>
      <c r="G12" s="23"/>
      <c r="H12" s="24">
        <v>31459.661673906689</v>
      </c>
      <c r="I12" s="24">
        <v>1181.5878709220694</v>
      </c>
      <c r="J12" s="24">
        <v>11703.128791614352</v>
      </c>
      <c r="K12" s="25">
        <v>0</v>
      </c>
      <c r="L12" s="27">
        <v>1482843.0799999998</v>
      </c>
      <c r="M12" s="26" t="s">
        <v>32</v>
      </c>
      <c r="N12" s="22">
        <v>595774.50000000012</v>
      </c>
      <c r="O12" s="26" t="s">
        <v>32</v>
      </c>
      <c r="P12" s="30">
        <v>1436605.22551458</v>
      </c>
      <c r="Q12" s="31">
        <v>0</v>
      </c>
      <c r="R12" s="30">
        <v>581996.59480698174</v>
      </c>
      <c r="S12" s="34" t="s">
        <v>32</v>
      </c>
      <c r="T12" s="38">
        <v>1482843.0799999998</v>
      </c>
      <c r="U12" s="38"/>
      <c r="V12" s="38">
        <v>581996.59480698174</v>
      </c>
      <c r="W12" s="39" t="s">
        <v>32</v>
      </c>
      <c r="X12" s="27">
        <v>0</v>
      </c>
      <c r="Y12" s="26" t="s">
        <v>32</v>
      </c>
      <c r="Z12" s="22">
        <v>13777.905193018378</v>
      </c>
      <c r="AA12" s="26" t="s">
        <v>32</v>
      </c>
    </row>
    <row r="13" spans="1:27" x14ac:dyDescent="0.3">
      <c r="A13" s="5">
        <v>150234</v>
      </c>
      <c r="B13" s="4" t="s">
        <v>14</v>
      </c>
      <c r="C13" s="7">
        <v>1174593.9754041219</v>
      </c>
      <c r="D13" s="7">
        <v>17975.619130434781</v>
      </c>
      <c r="E13" s="7">
        <v>478776.52165626595</v>
      </c>
      <c r="F13" s="7">
        <v>361727.39013307705</v>
      </c>
      <c r="H13" s="6">
        <v>25721.978741366995</v>
      </c>
      <c r="I13" s="6">
        <v>1181.5878709220694</v>
      </c>
      <c r="J13" s="6">
        <v>9627.5190359192839</v>
      </c>
      <c r="K13" s="8">
        <v>4883.6307518002368</v>
      </c>
      <c r="L13" s="7">
        <v>1208529</v>
      </c>
      <c r="M13" s="19" t="s">
        <v>32</v>
      </c>
      <c r="N13" s="7">
        <v>462162.42000000004</v>
      </c>
      <c r="O13" s="7">
        <v>336208.08</v>
      </c>
      <c r="P13" s="30">
        <v>1191208.0770603877</v>
      </c>
      <c r="Q13" s="31">
        <v>0</v>
      </c>
      <c r="R13" s="30">
        <v>462162.42000000004</v>
      </c>
      <c r="S13" s="34">
        <v>336208.08</v>
      </c>
      <c r="T13" s="38">
        <v>1208529</v>
      </c>
      <c r="U13" s="38"/>
      <c r="V13" s="38">
        <v>462162.42000000004</v>
      </c>
      <c r="W13" s="39">
        <v>336208.08</v>
      </c>
      <c r="X13" s="7">
        <v>0</v>
      </c>
      <c r="Y13" s="19" t="s">
        <v>32</v>
      </c>
      <c r="Z13" s="7">
        <v>0</v>
      </c>
      <c r="AA13" s="19" t="s">
        <v>32</v>
      </c>
    </row>
    <row r="14" spans="1:27" x14ac:dyDescent="0.3">
      <c r="A14" s="20">
        <v>150225</v>
      </c>
      <c r="B14" s="21" t="s">
        <v>13</v>
      </c>
      <c r="C14" s="22">
        <v>727828.39645449491</v>
      </c>
      <c r="D14" s="22">
        <v>17975.619130434781</v>
      </c>
      <c r="E14" s="22">
        <v>302771.97067834175</v>
      </c>
      <c r="F14" s="22">
        <v>0</v>
      </c>
      <c r="G14" s="23"/>
      <c r="H14" s="24">
        <v>15938.432286377656</v>
      </c>
      <c r="I14" s="24">
        <v>1181.5878709220694</v>
      </c>
      <c r="J14" s="24">
        <v>6088.3163217040365</v>
      </c>
      <c r="K14" s="25">
        <v>0</v>
      </c>
      <c r="L14" s="27">
        <v>955903.54548467277</v>
      </c>
      <c r="M14" s="26" t="s">
        <v>32</v>
      </c>
      <c r="N14" s="22">
        <v>310622.17242198286</v>
      </c>
      <c r="O14" s="26" t="s">
        <v>32</v>
      </c>
      <c r="P14" s="30">
        <v>727828.39645449491</v>
      </c>
      <c r="Q14" s="31">
        <v>0</v>
      </c>
      <c r="R14" s="30">
        <v>302771.97067834175</v>
      </c>
      <c r="S14" s="34" t="s">
        <v>32</v>
      </c>
      <c r="T14" s="38">
        <v>812669.40536255937</v>
      </c>
      <c r="U14" s="38"/>
      <c r="V14" s="38">
        <v>302771.97067834175</v>
      </c>
      <c r="W14" s="39" t="s">
        <v>32</v>
      </c>
      <c r="X14" s="27">
        <v>143234.1401221134</v>
      </c>
      <c r="Y14" s="26" t="s">
        <v>32</v>
      </c>
      <c r="Z14" s="22">
        <v>7850.2017436411115</v>
      </c>
      <c r="AA14" s="26" t="s">
        <v>32</v>
      </c>
    </row>
    <row r="15" spans="1:27" x14ac:dyDescent="0.3">
      <c r="A15" s="5">
        <v>150238</v>
      </c>
      <c r="B15" s="4" t="s">
        <v>12</v>
      </c>
      <c r="C15" s="7">
        <v>699458.42623830331</v>
      </c>
      <c r="D15" s="7">
        <v>17975.619130434781</v>
      </c>
      <c r="E15" s="7">
        <v>291595.54096975963</v>
      </c>
      <c r="F15" s="7">
        <v>191668.3438695845</v>
      </c>
      <c r="H15" s="6">
        <v>15317.169291611293</v>
      </c>
      <c r="I15" s="6">
        <v>1181.5878709220694</v>
      </c>
      <c r="J15" s="6">
        <v>5863.5741196412555</v>
      </c>
      <c r="K15" s="8">
        <v>2587.6874237357683</v>
      </c>
      <c r="L15" s="7">
        <v>769937.92000000004</v>
      </c>
      <c r="M15" s="19" t="s">
        <v>32</v>
      </c>
      <c r="N15" s="7">
        <v>306491.45999999996</v>
      </c>
      <c r="O15" s="7">
        <v>81681.840000000011</v>
      </c>
      <c r="P15" s="30">
        <v>699458.42623830331</v>
      </c>
      <c r="Q15" s="31">
        <v>0</v>
      </c>
      <c r="R15" s="30">
        <v>291595.54096975963</v>
      </c>
      <c r="S15" s="34">
        <v>81681.840000000011</v>
      </c>
      <c r="T15" s="38">
        <v>769937.92000000004</v>
      </c>
      <c r="U15" s="38"/>
      <c r="V15" s="38">
        <v>291595.54096975963</v>
      </c>
      <c r="W15" s="39">
        <v>81681.840000000011</v>
      </c>
      <c r="X15" s="7">
        <v>0</v>
      </c>
      <c r="Y15" s="19" t="s">
        <v>32</v>
      </c>
      <c r="Z15" s="7">
        <v>14895.919030240329</v>
      </c>
      <c r="AA15" s="19" t="s">
        <v>32</v>
      </c>
    </row>
    <row r="16" spans="1:27" x14ac:dyDescent="0.3">
      <c r="A16" s="20">
        <v>150235</v>
      </c>
      <c r="B16" s="21" t="s">
        <v>11</v>
      </c>
      <c r="C16" s="22">
        <v>1261997.5659171843</v>
      </c>
      <c r="D16" s="22">
        <v>17975.619130434781</v>
      </c>
      <c r="E16" s="22">
        <v>513209.41329374129</v>
      </c>
      <c r="F16" s="22">
        <v>0</v>
      </c>
      <c r="G16" s="23"/>
      <c r="H16" s="24">
        <v>27635.996133055585</v>
      </c>
      <c r="I16" s="24">
        <v>1181.5878709220694</v>
      </c>
      <c r="J16" s="24">
        <v>10319.915811255605</v>
      </c>
      <c r="K16" s="25">
        <v>0</v>
      </c>
      <c r="L16" s="27">
        <v>1302948.1800000002</v>
      </c>
      <c r="M16" s="22">
        <v>13278.279999999999</v>
      </c>
      <c r="N16" s="22">
        <v>528116.68000000005</v>
      </c>
      <c r="O16" s="26" t="s">
        <v>32</v>
      </c>
      <c r="P16" s="30">
        <v>1261997.5659171843</v>
      </c>
      <c r="Q16" s="30">
        <v>13278.279999999999</v>
      </c>
      <c r="R16" s="30">
        <v>513209.41329374129</v>
      </c>
      <c r="S16" s="34" t="s">
        <v>32</v>
      </c>
      <c r="T16" s="38">
        <v>1302948.1800000002</v>
      </c>
      <c r="U16" s="38">
        <v>13278.279999999999</v>
      </c>
      <c r="V16" s="38">
        <v>528116.68000000005</v>
      </c>
      <c r="W16" s="39" t="s">
        <v>32</v>
      </c>
      <c r="X16" s="27">
        <v>0</v>
      </c>
      <c r="Y16" s="26" t="s">
        <v>32</v>
      </c>
      <c r="Z16" s="22">
        <v>0</v>
      </c>
      <c r="AA16" s="26" t="s">
        <v>32</v>
      </c>
    </row>
    <row r="17" spans="1:27" x14ac:dyDescent="0.3">
      <c r="A17" s="5">
        <v>150239</v>
      </c>
      <c r="B17" s="4" t="s">
        <v>10</v>
      </c>
      <c r="C17" s="7">
        <v>4197253.0785252992</v>
      </c>
      <c r="D17" s="7">
        <v>17975.619130434781</v>
      </c>
      <c r="E17" s="7">
        <v>1669561.5547942384</v>
      </c>
      <c r="F17" s="7">
        <v>833100.84519000445</v>
      </c>
      <c r="H17" s="6">
        <v>91914.02026459435</v>
      </c>
      <c r="I17" s="6">
        <v>1181.5878709220694</v>
      </c>
      <c r="J17" s="6">
        <v>33572.522718565022</v>
      </c>
      <c r="K17" s="8">
        <v>11247.577645209227</v>
      </c>
      <c r="L17" s="7">
        <v>4699362.92</v>
      </c>
      <c r="M17" s="7">
        <v>30064.43</v>
      </c>
      <c r="N17" s="7">
        <v>1642659.4000000004</v>
      </c>
      <c r="O17" s="7">
        <v>623573.7300000001</v>
      </c>
      <c r="P17" s="30">
        <v>4216230.455063099</v>
      </c>
      <c r="Q17" s="30">
        <v>25900.397386879831</v>
      </c>
      <c r="R17" s="30">
        <v>1642659.4000000004</v>
      </c>
      <c r="S17" s="34">
        <v>623573.7300000001</v>
      </c>
      <c r="T17" s="38">
        <v>4699362.92</v>
      </c>
      <c r="U17" s="38">
        <v>30064.43</v>
      </c>
      <c r="V17" s="38">
        <v>1642659.4000000004</v>
      </c>
      <c r="W17" s="39">
        <v>623573.7300000001</v>
      </c>
      <c r="X17" s="7">
        <v>0</v>
      </c>
      <c r="Y17" s="19" t="s">
        <v>32</v>
      </c>
      <c r="Z17" s="7">
        <v>0</v>
      </c>
      <c r="AA17" s="19" t="s">
        <v>32</v>
      </c>
    </row>
    <row r="18" spans="1:27" x14ac:dyDescent="0.3">
      <c r="A18" s="20">
        <v>150226</v>
      </c>
      <c r="B18" s="21" t="s">
        <v>9</v>
      </c>
      <c r="C18" s="22">
        <v>4032656.9680034043</v>
      </c>
      <c r="D18" s="22">
        <v>17975.619130434781</v>
      </c>
      <c r="E18" s="22">
        <v>1604718.4513543625</v>
      </c>
      <c r="F18" s="22">
        <v>2993229.9350450984</v>
      </c>
      <c r="G18" s="23"/>
      <c r="H18" s="24">
        <v>88309.593761130236</v>
      </c>
      <c r="I18" s="24">
        <v>1181.5878709220694</v>
      </c>
      <c r="J18" s="24">
        <v>32268.619572780266</v>
      </c>
      <c r="K18" s="25">
        <v>40411.177468804519</v>
      </c>
      <c r="L18" s="27">
        <v>3992733.86</v>
      </c>
      <c r="M18" s="26" t="s">
        <v>32</v>
      </c>
      <c r="N18" s="22">
        <v>1640499.92</v>
      </c>
      <c r="O18" s="22">
        <v>1882587.2999999998</v>
      </c>
      <c r="P18" s="30">
        <v>3992733.86</v>
      </c>
      <c r="Q18" s="31">
        <v>0</v>
      </c>
      <c r="R18" s="30">
        <v>1604718.4513543625</v>
      </c>
      <c r="S18" s="34">
        <v>1882587.2999999998</v>
      </c>
      <c r="T18" s="38">
        <v>3992733.86</v>
      </c>
      <c r="U18" s="38"/>
      <c r="V18" s="38">
        <v>1604718.4513543625</v>
      </c>
      <c r="W18" s="39">
        <v>1882587.2999999998</v>
      </c>
      <c r="X18" s="27">
        <v>0</v>
      </c>
      <c r="Y18" s="26" t="s">
        <v>32</v>
      </c>
      <c r="Z18" s="22">
        <v>35781.468645637389</v>
      </c>
      <c r="AA18" s="26" t="s">
        <v>32</v>
      </c>
    </row>
    <row r="19" spans="1:27" x14ac:dyDescent="0.3">
      <c r="A19" s="5">
        <v>150229</v>
      </c>
      <c r="B19" s="4" t="s">
        <v>8</v>
      </c>
      <c r="C19" s="7">
        <v>1217668.0410046086</v>
      </c>
      <c r="D19" s="7">
        <v>17975.619130434781</v>
      </c>
      <c r="E19" s="7">
        <v>495745.66879297665</v>
      </c>
      <c r="F19" s="7">
        <v>1726462.4091956234</v>
      </c>
      <c r="H19" s="6">
        <v>26665.241028489458</v>
      </c>
      <c r="I19" s="6">
        <v>1181.5878709220694</v>
      </c>
      <c r="J19" s="6">
        <v>9968.744596681614</v>
      </c>
      <c r="K19" s="8">
        <v>23308.726801896348</v>
      </c>
      <c r="L19" s="7">
        <v>1839467.1800000002</v>
      </c>
      <c r="M19" s="19" t="s">
        <v>32</v>
      </c>
      <c r="N19" s="7">
        <v>526019.88000000012</v>
      </c>
      <c r="O19" s="7">
        <v>1122800.6000000001</v>
      </c>
      <c r="P19" s="30">
        <v>1217668.0410046086</v>
      </c>
      <c r="Q19" s="31">
        <v>0</v>
      </c>
      <c r="R19" s="30">
        <v>495745.66879297665</v>
      </c>
      <c r="S19" s="34">
        <v>1122800.6000000001</v>
      </c>
      <c r="T19" s="38">
        <v>1618577.7081169896</v>
      </c>
      <c r="U19" s="38"/>
      <c r="V19" s="38">
        <v>495745.66879297665</v>
      </c>
      <c r="W19" s="39">
        <v>1122800.6000000001</v>
      </c>
      <c r="X19" s="7">
        <v>220889.47188301058</v>
      </c>
      <c r="Y19" s="19" t="s">
        <v>32</v>
      </c>
      <c r="Z19" s="7">
        <v>30274.211207023473</v>
      </c>
      <c r="AA19" s="19" t="s">
        <v>32</v>
      </c>
    </row>
    <row r="20" spans="1:27" x14ac:dyDescent="0.3">
      <c r="A20" s="20">
        <v>150240</v>
      </c>
      <c r="B20" s="21" t="s">
        <v>7</v>
      </c>
      <c r="C20" s="22">
        <v>851786.93431689334</v>
      </c>
      <c r="D20" s="22">
        <v>17975.619130434781</v>
      </c>
      <c r="E20" s="22">
        <v>351605.77995703323</v>
      </c>
      <c r="F20" s="22">
        <v>1105313.3193139138</v>
      </c>
      <c r="G20" s="23"/>
      <c r="H20" s="24">
        <v>18652.952318383228</v>
      </c>
      <c r="I20" s="24">
        <v>1181.5878709220694</v>
      </c>
      <c r="J20" s="24">
        <v>7070.2951931838561</v>
      </c>
      <c r="K20" s="25">
        <v>14922.680072941001</v>
      </c>
      <c r="L20" s="27">
        <v>1068146.8895754849</v>
      </c>
      <c r="M20" s="26" t="s">
        <v>32</v>
      </c>
      <c r="N20" s="22">
        <v>439269.92501546256</v>
      </c>
      <c r="O20" s="22">
        <v>733403.5</v>
      </c>
      <c r="P20" s="30">
        <v>851786.93431689334</v>
      </c>
      <c r="Q20" s="31">
        <v>0</v>
      </c>
      <c r="R20" s="30">
        <v>351605.77995703323</v>
      </c>
      <c r="S20" s="34">
        <v>733403.5</v>
      </c>
      <c r="T20" s="38">
        <v>1068146.8895754849</v>
      </c>
      <c r="U20" s="38"/>
      <c r="V20" s="38">
        <v>439269.92501546256</v>
      </c>
      <c r="W20" s="39">
        <v>733403.5</v>
      </c>
      <c r="X20" s="27">
        <v>0</v>
      </c>
      <c r="Y20" s="26" t="s">
        <v>32</v>
      </c>
      <c r="Z20" s="22">
        <v>0</v>
      </c>
      <c r="AA20" s="26" t="s">
        <v>32</v>
      </c>
    </row>
    <row r="21" spans="1:27" x14ac:dyDescent="0.3">
      <c r="A21" s="5">
        <v>150231</v>
      </c>
      <c r="B21" s="4" t="s">
        <v>6</v>
      </c>
      <c r="C21" s="7">
        <v>296535.84935064922</v>
      </c>
      <c r="D21" s="7">
        <v>17975.619130434781</v>
      </c>
      <c r="E21" s="7">
        <v>112614.20019578072</v>
      </c>
      <c r="F21" s="7">
        <v>361879.17796539998</v>
      </c>
      <c r="H21" s="6">
        <v>6493.723765632586</v>
      </c>
      <c r="I21" s="6">
        <v>1181.5878709220694</v>
      </c>
      <c r="J21" s="6">
        <v>2264.5123707174889</v>
      </c>
      <c r="K21" s="8">
        <v>4885.6800180319387</v>
      </c>
      <c r="L21" s="7">
        <v>334629.04000000004</v>
      </c>
      <c r="M21" s="7">
        <v>9430.24</v>
      </c>
      <c r="N21" s="7">
        <v>130719.14000000001</v>
      </c>
      <c r="O21" s="7">
        <v>236507.52000000002</v>
      </c>
      <c r="P21" s="30">
        <v>296535.84935064922</v>
      </c>
      <c r="Q21" s="30">
        <v>9430.24</v>
      </c>
      <c r="R21" s="30">
        <v>112614.20019578072</v>
      </c>
      <c r="S21" s="34">
        <v>236507.52000000002</v>
      </c>
      <c r="T21" s="38">
        <v>334629.04000000004</v>
      </c>
      <c r="U21" s="38">
        <v>9430.24</v>
      </c>
      <c r="V21" s="38">
        <v>112614.20019578072</v>
      </c>
      <c r="W21" s="39">
        <v>236507.52000000002</v>
      </c>
      <c r="X21" s="7">
        <v>0</v>
      </c>
      <c r="Y21" s="19" t="s">
        <v>32</v>
      </c>
      <c r="Z21" s="7">
        <v>18104.939804219292</v>
      </c>
      <c r="AA21" s="19" t="s">
        <v>32</v>
      </c>
    </row>
    <row r="22" spans="1:27" x14ac:dyDescent="0.3">
      <c r="A22" s="20">
        <v>150237</v>
      </c>
      <c r="B22" s="21" t="s">
        <v>5</v>
      </c>
      <c r="C22" s="22">
        <v>830601.04633806646</v>
      </c>
      <c r="D22" s="22">
        <v>17975.619130434781</v>
      </c>
      <c r="E22" s="22">
        <v>117688.11731377128</v>
      </c>
      <c r="F22" s="22">
        <v>1064320.6257415349</v>
      </c>
      <c r="G22" s="23"/>
      <c r="H22" s="24">
        <v>18189.010759325873</v>
      </c>
      <c r="I22" s="24">
        <v>1181.5878709220694</v>
      </c>
      <c r="J22" s="24">
        <v>2366.5416713004483</v>
      </c>
      <c r="K22" s="25">
        <v>14369.243467392431</v>
      </c>
      <c r="L22" s="27">
        <v>931948.94000000006</v>
      </c>
      <c r="M22" s="22">
        <v>4364.82</v>
      </c>
      <c r="N22" s="22">
        <v>133332.40000000002</v>
      </c>
      <c r="O22" s="22">
        <v>708153.36</v>
      </c>
      <c r="P22" s="30">
        <v>830601.04633806646</v>
      </c>
      <c r="Q22" s="30">
        <v>4364.82</v>
      </c>
      <c r="R22" s="30">
        <v>117688.11731377128</v>
      </c>
      <c r="S22" s="34">
        <v>708153.36</v>
      </c>
      <c r="T22" s="38">
        <v>931948.94000000006</v>
      </c>
      <c r="U22" s="38">
        <v>4364.82</v>
      </c>
      <c r="V22" s="38">
        <v>117688.11731377128</v>
      </c>
      <c r="W22" s="39">
        <v>708153.36</v>
      </c>
      <c r="X22" s="27">
        <v>0</v>
      </c>
      <c r="Y22" s="26" t="s">
        <v>32</v>
      </c>
      <c r="Z22" s="22">
        <v>15644.282686228747</v>
      </c>
      <c r="AA22" s="26" t="s">
        <v>32</v>
      </c>
    </row>
    <row r="23" spans="1:27" x14ac:dyDescent="0.3">
      <c r="A23" s="5">
        <v>150452</v>
      </c>
      <c r="B23" s="4" t="s">
        <v>4</v>
      </c>
      <c r="C23" s="7">
        <v>1083934.8656177847</v>
      </c>
      <c r="D23" s="7">
        <v>17975.619130434781</v>
      </c>
      <c r="E23" s="7">
        <v>443061.10854999686</v>
      </c>
      <c r="F23" s="7">
        <v>337833.00921484543</v>
      </c>
      <c r="H23" s="6">
        <v>23736.669993437201</v>
      </c>
      <c r="I23" s="6">
        <v>1181.5878709220694</v>
      </c>
      <c r="J23" s="6">
        <v>8909.3325668609868</v>
      </c>
      <c r="K23" s="8">
        <v>4561.0360668786043</v>
      </c>
      <c r="L23" s="7">
        <v>1172996.0799999998</v>
      </c>
      <c r="M23" s="7">
        <v>5948.44</v>
      </c>
      <c r="N23" s="7">
        <v>433936.36</v>
      </c>
      <c r="O23" s="7">
        <v>196352.7</v>
      </c>
      <c r="P23" s="30">
        <v>1093059.6141677813</v>
      </c>
      <c r="Q23" s="30">
        <v>5948.44</v>
      </c>
      <c r="R23" s="30">
        <v>433936.36</v>
      </c>
      <c r="S23" s="34">
        <v>196352.7</v>
      </c>
      <c r="T23" s="38">
        <v>1172996.0799999998</v>
      </c>
      <c r="U23" s="38">
        <v>5948.44</v>
      </c>
      <c r="V23" s="38">
        <v>433936.36</v>
      </c>
      <c r="W23" s="39">
        <v>196352.7</v>
      </c>
      <c r="X23" s="7">
        <v>0</v>
      </c>
      <c r="Y23" s="19" t="s">
        <v>32</v>
      </c>
      <c r="Z23" s="7">
        <v>0</v>
      </c>
      <c r="AA23" s="19" t="s">
        <v>32</v>
      </c>
    </row>
    <row r="24" spans="1:27" x14ac:dyDescent="0.3">
      <c r="A24" s="20">
        <v>150217</v>
      </c>
      <c r="B24" s="21" t="s">
        <v>3</v>
      </c>
      <c r="C24" s="22">
        <v>1139146.7748950301</v>
      </c>
      <c r="D24" s="22">
        <v>17975.619130434781</v>
      </c>
      <c r="E24" s="22">
        <v>464811.99903510674</v>
      </c>
      <c r="F24" s="22">
        <v>0</v>
      </c>
      <c r="G24" s="23"/>
      <c r="H24" s="24">
        <v>24945.734220257356</v>
      </c>
      <c r="I24" s="24">
        <v>1181.5878709220694</v>
      </c>
      <c r="J24" s="24">
        <v>9346.7122267264567</v>
      </c>
      <c r="K24" s="25">
        <v>0</v>
      </c>
      <c r="L24" s="27">
        <v>1344316.54</v>
      </c>
      <c r="M24" s="26" t="s">
        <v>32</v>
      </c>
      <c r="N24" s="22">
        <v>380201.12</v>
      </c>
      <c r="O24" s="26" t="s">
        <v>32</v>
      </c>
      <c r="P24" s="30">
        <v>1223757.6539301369</v>
      </c>
      <c r="Q24" s="31">
        <v>0</v>
      </c>
      <c r="R24" s="30">
        <v>380201.12</v>
      </c>
      <c r="S24" s="34" t="s">
        <v>32</v>
      </c>
      <c r="T24" s="38">
        <v>1344316.54</v>
      </c>
      <c r="U24" s="38"/>
      <c r="V24" s="38">
        <v>380201.12</v>
      </c>
      <c r="W24" s="39" t="s">
        <v>32</v>
      </c>
      <c r="X24" s="27">
        <v>0</v>
      </c>
      <c r="Y24" s="26" t="s">
        <v>32</v>
      </c>
      <c r="Z24" s="22">
        <v>0</v>
      </c>
      <c r="AA24" s="26" t="s">
        <v>32</v>
      </c>
    </row>
    <row r="25" spans="1:27" x14ac:dyDescent="0.3">
      <c r="A25" s="5">
        <v>150219</v>
      </c>
      <c r="B25" s="4" t="s">
        <v>2</v>
      </c>
      <c r="C25" s="7">
        <v>2346462.6406607036</v>
      </c>
      <c r="D25" s="7">
        <v>17975.619130434781</v>
      </c>
      <c r="E25" s="7">
        <v>940437.46884680446</v>
      </c>
      <c r="F25" s="7">
        <v>2464190.1990048792</v>
      </c>
      <c r="H25" s="6">
        <v>51384.27697087494</v>
      </c>
      <c r="I25" s="6">
        <v>1181.5878709220694</v>
      </c>
      <c r="J25" s="6">
        <v>18910.868064484304</v>
      </c>
      <c r="K25" s="8">
        <v>33268.686205149337</v>
      </c>
      <c r="L25" s="7">
        <v>3268713.0599999996</v>
      </c>
      <c r="M25" s="7">
        <v>92.22</v>
      </c>
      <c r="N25" s="7">
        <v>949190.39999999991</v>
      </c>
      <c r="O25" s="7">
        <v>1617808.86</v>
      </c>
      <c r="P25" s="30">
        <v>2346462.6406607036</v>
      </c>
      <c r="Q25" s="30">
        <v>92.22</v>
      </c>
      <c r="R25" s="30">
        <v>940437.46884680446</v>
      </c>
      <c r="S25" s="34">
        <v>1617808.86</v>
      </c>
      <c r="T25" s="38">
        <v>3159282.8084967881</v>
      </c>
      <c r="U25" s="38">
        <v>92.22</v>
      </c>
      <c r="V25" s="38">
        <v>949190.39999999991</v>
      </c>
      <c r="W25" s="39">
        <v>1617808.86</v>
      </c>
      <c r="X25" s="7">
        <v>109430.25150321145</v>
      </c>
      <c r="Y25" s="19" t="s">
        <v>32</v>
      </c>
      <c r="Z25" s="7">
        <v>0</v>
      </c>
      <c r="AA25" s="19" t="s">
        <v>32</v>
      </c>
    </row>
    <row r="26" spans="1:27" x14ac:dyDescent="0.3">
      <c r="A26" s="20">
        <v>150220</v>
      </c>
      <c r="B26" s="21" t="s">
        <v>1</v>
      </c>
      <c r="C26" s="22">
        <v>1791587.2297254498</v>
      </c>
      <c r="D26" s="22">
        <v>17975.619130434781</v>
      </c>
      <c r="E26" s="22">
        <v>721842.74665846408</v>
      </c>
      <c r="F26" s="22">
        <v>1000864.6641860122</v>
      </c>
      <c r="G26" s="23"/>
      <c r="H26" s="24">
        <v>39233.275158292527</v>
      </c>
      <c r="I26" s="24">
        <v>1181.5878709220694</v>
      </c>
      <c r="J26" s="24">
        <v>14515.23721412556</v>
      </c>
      <c r="K26" s="25">
        <v>13512.53343190522</v>
      </c>
      <c r="L26" s="27">
        <v>2108977.6</v>
      </c>
      <c r="M26" s="22">
        <v>9880.380000000001</v>
      </c>
      <c r="N26" s="22">
        <v>716763.77999999991</v>
      </c>
      <c r="O26" s="22">
        <v>689242.66000000015</v>
      </c>
      <c r="P26" s="30">
        <v>1796666.1963839137</v>
      </c>
      <c r="Q26" s="30">
        <v>9880.380000000001</v>
      </c>
      <c r="R26" s="30">
        <v>716763.77999999991</v>
      </c>
      <c r="S26" s="34">
        <v>689242.66000000015</v>
      </c>
      <c r="T26" s="38">
        <v>2108977.6</v>
      </c>
      <c r="U26" s="38">
        <v>9880.380000000001</v>
      </c>
      <c r="V26" s="38">
        <v>716763.77999999991</v>
      </c>
      <c r="W26" s="39">
        <v>689242.66000000015</v>
      </c>
      <c r="X26" s="27">
        <v>0</v>
      </c>
      <c r="Y26" s="26" t="s">
        <v>32</v>
      </c>
      <c r="Z26" s="22">
        <v>0</v>
      </c>
      <c r="AA26" s="26" t="s">
        <v>32</v>
      </c>
    </row>
    <row r="27" spans="1:27" x14ac:dyDescent="0.3">
      <c r="A27" s="5">
        <v>150223</v>
      </c>
      <c r="B27" s="4" t="s">
        <v>0</v>
      </c>
      <c r="C27" s="3">
        <v>783791.17030075996</v>
      </c>
      <c r="D27" s="3">
        <v>17975.619130434781</v>
      </c>
      <c r="E27" s="3">
        <v>324818.65725955291</v>
      </c>
      <c r="F27" s="3">
        <v>0</v>
      </c>
      <c r="H27" s="2">
        <v>17163.939405709087</v>
      </c>
      <c r="I27" s="2">
        <v>1181.5878709220694</v>
      </c>
      <c r="J27" s="2">
        <v>6531.6440229147984</v>
      </c>
      <c r="K27" s="9">
        <v>0</v>
      </c>
      <c r="L27" s="7">
        <v>852262.22000000009</v>
      </c>
      <c r="M27" s="19" t="s">
        <v>32</v>
      </c>
      <c r="N27" s="7">
        <v>305940.29999999993</v>
      </c>
      <c r="O27" s="19" t="s">
        <v>32</v>
      </c>
      <c r="P27" s="32">
        <v>802669.527560313</v>
      </c>
      <c r="Q27" s="31">
        <v>0</v>
      </c>
      <c r="R27" s="32">
        <v>305940.29999999993</v>
      </c>
      <c r="S27" s="35" t="s">
        <v>32</v>
      </c>
      <c r="T27" s="38">
        <v>852262.22000000009</v>
      </c>
      <c r="U27" s="38"/>
      <c r="V27" s="38">
        <v>305940.29999999993</v>
      </c>
      <c r="W27" s="39" t="s">
        <v>32</v>
      </c>
      <c r="X27" s="7">
        <v>0</v>
      </c>
      <c r="Y27" s="19" t="s">
        <v>32</v>
      </c>
      <c r="Z27" s="7">
        <v>0</v>
      </c>
      <c r="AA27" s="19" t="s">
        <v>32</v>
      </c>
    </row>
    <row r="28" spans="1:27" x14ac:dyDescent="0.3">
      <c r="C28" s="1">
        <v>31026000</v>
      </c>
      <c r="D28" s="1">
        <v>413000</v>
      </c>
      <c r="E28" s="1">
        <v>12350000</v>
      </c>
      <c r="F28" s="1">
        <v>13958000</v>
      </c>
      <c r="H28" s="1">
        <v>679432</v>
      </c>
      <c r="I28" s="1">
        <v>27178</v>
      </c>
      <c r="J28" s="1">
        <v>248330.99945233177</v>
      </c>
      <c r="K28" s="1">
        <v>188445.00027864112</v>
      </c>
      <c r="L28" s="28">
        <v>34990525.555060148</v>
      </c>
      <c r="M28" s="28">
        <v>142942.08000000002</v>
      </c>
      <c r="N28" s="28">
        <v>12332881.637437446</v>
      </c>
      <c r="O28" s="28">
        <v>8947372.1099999994</v>
      </c>
      <c r="P28" s="33">
        <v>31266275.825149417</v>
      </c>
      <c r="Q28" s="33">
        <v>135995.19477375966</v>
      </c>
      <c r="R28" s="33">
        <v>12029248.249098754</v>
      </c>
      <c r="S28" s="33">
        <v>8947372.1099999994</v>
      </c>
      <c r="T28" s="40">
        <v>34516971.691551819</v>
      </c>
      <c r="U28" s="40">
        <v>142942.08000000002</v>
      </c>
      <c r="V28" s="40">
        <v>12171254.914257832</v>
      </c>
      <c r="W28" s="40">
        <v>8947372.1099999994</v>
      </c>
      <c r="X28" s="28">
        <v>473553.86350833543</v>
      </c>
      <c r="Y28" s="28">
        <v>0</v>
      </c>
      <c r="Z28" s="28">
        <v>161626.72317961077</v>
      </c>
      <c r="AA28" s="28">
        <v>0</v>
      </c>
    </row>
  </sheetData>
  <mergeCells count="9">
    <mergeCell ref="A2:K2"/>
    <mergeCell ref="C3:F3"/>
    <mergeCell ref="H3:K3"/>
    <mergeCell ref="A3:A4"/>
    <mergeCell ref="B3:B4"/>
    <mergeCell ref="L3:O3"/>
    <mergeCell ref="P3:S3"/>
    <mergeCell ref="X3:AA3"/>
    <mergeCell ref="T3:W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L7" sqref="L7"/>
    </sheetView>
  </sheetViews>
  <sheetFormatPr defaultRowHeight="14.4" x14ac:dyDescent="0.3"/>
  <cols>
    <col min="1" max="1" width="7.6640625" bestFit="1" customWidth="1"/>
    <col min="2" max="2" width="33.33203125" customWidth="1"/>
    <col min="3" max="5" width="16.109375" customWidth="1"/>
    <col min="6" max="6" width="18.33203125" customWidth="1"/>
    <col min="7" max="7" width="17.21875" customWidth="1"/>
    <col min="8" max="8" width="15.33203125" customWidth="1"/>
    <col min="9" max="9" width="13.21875" customWidth="1"/>
    <col min="10" max="10" width="15.33203125" customWidth="1"/>
    <col min="11" max="11" width="16.21875" customWidth="1"/>
    <col min="12" max="12" width="15" customWidth="1"/>
  </cols>
  <sheetData>
    <row r="3" spans="1:12" ht="23.4" customHeight="1" x14ac:dyDescent="0.3">
      <c r="A3" s="181" t="s">
        <v>103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ht="73.2" customHeight="1" x14ac:dyDescent="0.3">
      <c r="A4" s="115" t="s">
        <v>81</v>
      </c>
      <c r="B4" s="116" t="s">
        <v>82</v>
      </c>
      <c r="C4" s="116" t="s">
        <v>104</v>
      </c>
      <c r="D4" s="116" t="s">
        <v>105</v>
      </c>
      <c r="E4" s="116" t="s">
        <v>106</v>
      </c>
      <c r="F4" s="116" t="s">
        <v>127</v>
      </c>
      <c r="G4" s="134" t="s">
        <v>128</v>
      </c>
      <c r="H4" s="134" t="s">
        <v>79</v>
      </c>
      <c r="I4" s="134" t="s">
        <v>80</v>
      </c>
      <c r="J4" s="134" t="s">
        <v>78</v>
      </c>
      <c r="K4" s="134" t="s">
        <v>129</v>
      </c>
      <c r="L4" s="134" t="s">
        <v>130</v>
      </c>
    </row>
    <row r="5" spans="1:12" x14ac:dyDescent="0.3">
      <c r="A5" s="117" t="s">
        <v>83</v>
      </c>
      <c r="B5" s="118" t="s">
        <v>84</v>
      </c>
      <c r="C5" s="119">
        <v>426065.26785039867</v>
      </c>
      <c r="D5" s="122">
        <v>396861.71960395179</v>
      </c>
      <c r="E5" s="120">
        <v>21393.557037596409</v>
      </c>
      <c r="F5" s="137">
        <v>400830.84</v>
      </c>
      <c r="G5" s="122">
        <v>396861.71960395179</v>
      </c>
      <c r="H5" s="29">
        <v>0</v>
      </c>
      <c r="I5" s="29">
        <v>3969.120396048238</v>
      </c>
      <c r="J5" s="37">
        <v>39686.171960395179</v>
      </c>
      <c r="K5" s="37">
        <v>3969.120396048238</v>
      </c>
      <c r="L5" s="29">
        <v>0</v>
      </c>
    </row>
    <row r="6" spans="1:12" x14ac:dyDescent="0.3">
      <c r="A6" s="123" t="s">
        <v>107</v>
      </c>
      <c r="B6" s="118" t="s">
        <v>85</v>
      </c>
      <c r="C6" s="121">
        <v>116000.38747995961</v>
      </c>
      <c r="D6" s="125">
        <v>108049.43919105333</v>
      </c>
      <c r="E6" s="124">
        <v>5824.6026916401197</v>
      </c>
      <c r="F6" s="137">
        <v>73791.150000000009</v>
      </c>
      <c r="G6" s="125">
        <v>73791.150000000009</v>
      </c>
      <c r="H6" s="29">
        <v>34258.289191053322</v>
      </c>
      <c r="I6" s="29"/>
      <c r="J6" s="37">
        <v>10804.943919105333</v>
      </c>
      <c r="K6" s="37">
        <v>0</v>
      </c>
      <c r="L6" s="29">
        <v>0</v>
      </c>
    </row>
    <row r="7" spans="1:12" x14ac:dyDescent="0.3">
      <c r="A7" s="123" t="s">
        <v>108</v>
      </c>
      <c r="B7" s="118" t="s">
        <v>86</v>
      </c>
      <c r="C7" s="121">
        <v>28707.793123237752</v>
      </c>
      <c r="D7" s="125">
        <v>26740.091259733919</v>
      </c>
      <c r="E7" s="124">
        <v>1441.4735392633581</v>
      </c>
      <c r="F7" s="137">
        <v>28121.569999999996</v>
      </c>
      <c r="G7" s="125">
        <v>26740.091259733919</v>
      </c>
      <c r="H7" s="29">
        <v>0</v>
      </c>
      <c r="I7" s="29">
        <v>1381.4787402660768</v>
      </c>
      <c r="J7" s="37">
        <v>2674.0091259733917</v>
      </c>
      <c r="K7" s="37">
        <v>1381.4787402660768</v>
      </c>
      <c r="L7" s="29">
        <v>0</v>
      </c>
    </row>
    <row r="8" spans="1:12" x14ac:dyDescent="0.3">
      <c r="A8" s="123" t="s">
        <v>109</v>
      </c>
      <c r="B8" s="118" t="s">
        <v>87</v>
      </c>
      <c r="C8" s="121">
        <v>29590.395084282944</v>
      </c>
      <c r="D8" s="125">
        <v>27562.197538786928</v>
      </c>
      <c r="E8" s="124">
        <v>1485.7906822456505</v>
      </c>
      <c r="F8" s="137">
        <v>0</v>
      </c>
      <c r="G8" s="125">
        <v>0</v>
      </c>
      <c r="H8" s="29">
        <v>27562.197538786928</v>
      </c>
      <c r="I8" s="29"/>
      <c r="J8" s="37">
        <v>2756.2197538786927</v>
      </c>
      <c r="K8" s="37">
        <v>0</v>
      </c>
      <c r="L8" s="29">
        <v>0</v>
      </c>
    </row>
    <row r="9" spans="1:12" x14ac:dyDescent="0.3">
      <c r="A9" s="123" t="s">
        <v>110</v>
      </c>
      <c r="B9" s="118" t="s">
        <v>88</v>
      </c>
      <c r="C9" s="121">
        <v>239231.60936031447</v>
      </c>
      <c r="D9" s="125">
        <v>222834.09383111584</v>
      </c>
      <c r="E9" s="124">
        <v>12012.27949386131</v>
      </c>
      <c r="F9" s="137">
        <v>227530.56000000003</v>
      </c>
      <c r="G9" s="125">
        <v>222834.09383111584</v>
      </c>
      <c r="H9" s="29">
        <v>0</v>
      </c>
      <c r="I9" s="29">
        <v>4696.4661688841879</v>
      </c>
      <c r="J9" s="37">
        <v>22283.409383111582</v>
      </c>
      <c r="K9" s="37">
        <v>4696.4661688841879</v>
      </c>
      <c r="L9" s="29">
        <v>0</v>
      </c>
    </row>
    <row r="10" spans="1:12" x14ac:dyDescent="0.3">
      <c r="A10" s="123" t="s">
        <v>111</v>
      </c>
      <c r="B10" s="118" t="s">
        <v>89</v>
      </c>
      <c r="C10" s="121">
        <v>166544.42506797949</v>
      </c>
      <c r="D10" s="125">
        <v>155129.06568609894</v>
      </c>
      <c r="E10" s="124">
        <v>8362.5160881139091</v>
      </c>
      <c r="F10" s="137">
        <v>156773.88</v>
      </c>
      <c r="G10" s="125">
        <v>155129.06568609894</v>
      </c>
      <c r="H10" s="29">
        <v>0</v>
      </c>
      <c r="I10" s="29">
        <v>1644.8143139010645</v>
      </c>
      <c r="J10" s="37">
        <v>15512.906568609895</v>
      </c>
      <c r="K10" s="37">
        <v>1644.8143139010645</v>
      </c>
      <c r="L10" s="29">
        <v>0</v>
      </c>
    </row>
    <row r="11" spans="1:12" x14ac:dyDescent="0.3">
      <c r="A11" s="123" t="s">
        <v>112</v>
      </c>
      <c r="B11" s="118" t="s">
        <v>90</v>
      </c>
      <c r="C11" s="121">
        <v>748334.14868245926</v>
      </c>
      <c r="D11" s="125">
        <v>697041.50864688295</v>
      </c>
      <c r="E11" s="124">
        <v>37575.297732648462</v>
      </c>
      <c r="F11" s="137">
        <v>698056.8600000001</v>
      </c>
      <c r="G11" s="125">
        <v>697041.50864688295</v>
      </c>
      <c r="H11" s="29">
        <v>0</v>
      </c>
      <c r="I11" s="29">
        <v>1015.3513531171484</v>
      </c>
      <c r="J11" s="37">
        <v>69704.150864688301</v>
      </c>
      <c r="K11" s="37">
        <v>1015.3513531171484</v>
      </c>
      <c r="L11" s="29">
        <v>0</v>
      </c>
    </row>
    <row r="12" spans="1:12" x14ac:dyDescent="0.3">
      <c r="A12" s="123" t="s">
        <v>113</v>
      </c>
      <c r="B12" s="118" t="s">
        <v>91</v>
      </c>
      <c r="C12" s="121">
        <v>92188.371309960741</v>
      </c>
      <c r="D12" s="125">
        <v>85869.556441772278</v>
      </c>
      <c r="E12" s="124">
        <v>4628.9555348483827</v>
      </c>
      <c r="F12" s="137">
        <v>115859.87000000001</v>
      </c>
      <c r="G12" s="125">
        <v>85869.556441772278</v>
      </c>
      <c r="H12" s="29">
        <v>0</v>
      </c>
      <c r="I12" s="29">
        <v>29990.313558227732</v>
      </c>
      <c r="J12" s="37">
        <v>8586.9556441772274</v>
      </c>
      <c r="K12" s="37">
        <v>8586.9556441772274</v>
      </c>
      <c r="L12" s="29">
        <v>21403.357914050503</v>
      </c>
    </row>
    <row r="13" spans="1:12" x14ac:dyDescent="0.3">
      <c r="A13" s="123" t="s">
        <v>114</v>
      </c>
      <c r="B13" s="118" t="s">
        <v>92</v>
      </c>
      <c r="C13" s="121">
        <v>165477.37999353308</v>
      </c>
      <c r="D13" s="125">
        <v>154135.15847259565</v>
      </c>
      <c r="E13" s="124">
        <v>8308.9377014572638</v>
      </c>
      <c r="F13" s="137">
        <v>152747.75999999998</v>
      </c>
      <c r="G13" s="125">
        <v>152747.75999999998</v>
      </c>
      <c r="H13" s="29">
        <v>1387.3984725956689</v>
      </c>
      <c r="I13" s="29"/>
      <c r="J13" s="37">
        <v>15413.515847259565</v>
      </c>
      <c r="K13" s="37">
        <v>0</v>
      </c>
      <c r="L13" s="29">
        <v>0</v>
      </c>
    </row>
    <row r="14" spans="1:12" x14ac:dyDescent="0.3">
      <c r="A14" s="123" t="s">
        <v>115</v>
      </c>
      <c r="B14" s="118" t="s">
        <v>92</v>
      </c>
      <c r="C14" s="121">
        <v>318968.8308415885</v>
      </c>
      <c r="D14" s="125">
        <v>297105.93249366264</v>
      </c>
      <c r="E14" s="124">
        <v>16016.038834268427</v>
      </c>
      <c r="F14" s="137">
        <v>295854.81</v>
      </c>
      <c r="G14" s="125">
        <v>295854.81</v>
      </c>
      <c r="H14" s="29">
        <v>1251.1224936626386</v>
      </c>
      <c r="I14" s="29"/>
      <c r="J14" s="37">
        <v>29710.593249366266</v>
      </c>
      <c r="K14" s="37">
        <v>0</v>
      </c>
      <c r="L14" s="29">
        <v>0</v>
      </c>
    </row>
    <row r="15" spans="1:12" x14ac:dyDescent="0.3">
      <c r="A15" s="123" t="s">
        <v>116</v>
      </c>
      <c r="B15" s="118" t="s">
        <v>93</v>
      </c>
      <c r="C15" s="121">
        <v>391480.10549591191</v>
      </c>
      <c r="D15" s="125">
        <v>364647.1082744904</v>
      </c>
      <c r="E15" s="124">
        <v>19656.969478562987</v>
      </c>
      <c r="F15" s="137">
        <v>403915.05999999994</v>
      </c>
      <c r="G15" s="125">
        <v>364647.1082744904</v>
      </c>
      <c r="H15" s="29">
        <v>0</v>
      </c>
      <c r="I15" s="29">
        <v>39267.951725509542</v>
      </c>
      <c r="J15" s="37">
        <v>36464.710827449038</v>
      </c>
      <c r="K15" s="37">
        <v>36464.710827449038</v>
      </c>
      <c r="L15" s="29">
        <v>2803.2408980605032</v>
      </c>
    </row>
    <row r="16" spans="1:12" x14ac:dyDescent="0.3">
      <c r="A16" s="123" t="s">
        <v>117</v>
      </c>
      <c r="B16" s="118" t="s">
        <v>94</v>
      </c>
      <c r="C16" s="121">
        <v>304858.72254518932</v>
      </c>
      <c r="D16" s="125">
        <v>283962.96528922679</v>
      </c>
      <c r="E16" s="124">
        <v>15307.543142590339</v>
      </c>
      <c r="F16" s="137">
        <v>313022.24</v>
      </c>
      <c r="G16" s="125">
        <v>283962.96528922679</v>
      </c>
      <c r="H16" s="29">
        <v>0</v>
      </c>
      <c r="I16" s="29">
        <v>29059.274710773199</v>
      </c>
      <c r="J16" s="37">
        <v>28396.296528922678</v>
      </c>
      <c r="K16" s="37">
        <v>28396.296528922678</v>
      </c>
      <c r="L16" s="29">
        <v>662.97818185052165</v>
      </c>
    </row>
    <row r="17" spans="1:12" x14ac:dyDescent="0.3">
      <c r="A17" s="123" t="s">
        <v>118</v>
      </c>
      <c r="B17" s="118" t="s">
        <v>95</v>
      </c>
      <c r="C17" s="121">
        <v>235711.13856363186</v>
      </c>
      <c r="D17" s="125">
        <v>219554.92465303227</v>
      </c>
      <c r="E17" s="124">
        <v>11835.509880210317</v>
      </c>
      <c r="F17" s="137">
        <v>219327.47</v>
      </c>
      <c r="G17" s="125">
        <v>219327.47</v>
      </c>
      <c r="H17" s="29">
        <v>227.45465303226956</v>
      </c>
      <c r="I17" s="29"/>
      <c r="J17" s="37">
        <v>21955.492465303229</v>
      </c>
      <c r="K17" s="37">
        <v>0</v>
      </c>
      <c r="L17" s="29">
        <v>0</v>
      </c>
    </row>
    <row r="18" spans="1:12" x14ac:dyDescent="0.3">
      <c r="A18" s="123" t="s">
        <v>119</v>
      </c>
      <c r="B18" s="118" t="s">
        <v>96</v>
      </c>
      <c r="C18" s="121">
        <v>880372.32244595781</v>
      </c>
      <c r="D18" s="125">
        <v>820029.4652985069</v>
      </c>
      <c r="E18" s="124">
        <v>44205.188537409653</v>
      </c>
      <c r="F18" s="137">
        <v>880323.91999999981</v>
      </c>
      <c r="G18" s="125">
        <v>820029.4652985069</v>
      </c>
      <c r="H18" s="29">
        <v>0</v>
      </c>
      <c r="I18" s="29">
        <v>60294.454701492912</v>
      </c>
      <c r="J18" s="37">
        <v>82002.946529850684</v>
      </c>
      <c r="K18" s="37">
        <v>60294.454701492912</v>
      </c>
      <c r="L18" s="29">
        <v>0</v>
      </c>
    </row>
    <row r="19" spans="1:12" x14ac:dyDescent="0.3">
      <c r="A19" s="123" t="s">
        <v>120</v>
      </c>
      <c r="B19" s="118" t="s">
        <v>95</v>
      </c>
      <c r="C19" s="121">
        <v>527851.07252929499</v>
      </c>
      <c r="D19" s="125">
        <v>491670.8780221928</v>
      </c>
      <c r="E19" s="124">
        <v>26504.4181716239</v>
      </c>
      <c r="F19" s="137">
        <v>491567.34000000008</v>
      </c>
      <c r="G19" s="125">
        <v>491567.34000000008</v>
      </c>
      <c r="H19" s="29">
        <v>103.53802219271893</v>
      </c>
      <c r="I19" s="29"/>
      <c r="J19" s="37">
        <v>49167.087802219277</v>
      </c>
      <c r="K19" s="37">
        <v>0</v>
      </c>
      <c r="L19" s="29">
        <v>0</v>
      </c>
    </row>
    <row r="20" spans="1:12" x14ac:dyDescent="0.3">
      <c r="A20" s="123" t="s">
        <v>121</v>
      </c>
      <c r="B20" s="118" t="s">
        <v>97</v>
      </c>
      <c r="C20" s="121">
        <v>462406.31845535361</v>
      </c>
      <c r="D20" s="125">
        <v>430711.86633865506</v>
      </c>
      <c r="E20" s="124">
        <v>23218.311124794778</v>
      </c>
      <c r="F20" s="137">
        <v>464662.49000000005</v>
      </c>
      <c r="G20" s="125">
        <v>430711.86633865506</v>
      </c>
      <c r="H20" s="29">
        <v>0</v>
      </c>
      <c r="I20" s="29">
        <v>33950.623661344987</v>
      </c>
      <c r="J20" s="37">
        <v>43071.186633865509</v>
      </c>
      <c r="K20" s="37">
        <v>33950.623661344987</v>
      </c>
      <c r="L20" s="29">
        <v>0</v>
      </c>
    </row>
    <row r="21" spans="1:12" x14ac:dyDescent="0.3">
      <c r="A21" s="123" t="s">
        <v>122</v>
      </c>
      <c r="B21" s="118" t="s">
        <v>98</v>
      </c>
      <c r="C21" s="121">
        <v>170932.0217794193</v>
      </c>
      <c r="D21" s="125">
        <v>159215.92586274692</v>
      </c>
      <c r="E21" s="124">
        <v>8582.8257626802879</v>
      </c>
      <c r="F21" s="137">
        <v>172182.55</v>
      </c>
      <c r="G21" s="125">
        <v>159215.92586274692</v>
      </c>
      <c r="H21" s="29">
        <v>0</v>
      </c>
      <c r="I21" s="29">
        <v>12966.624137253064</v>
      </c>
      <c r="J21" s="37">
        <v>15921.592586274692</v>
      </c>
      <c r="K21" s="37">
        <v>12966.624137253064</v>
      </c>
      <c r="L21" s="29">
        <v>0</v>
      </c>
    </row>
    <row r="22" spans="1:12" x14ac:dyDescent="0.3">
      <c r="A22" s="123" t="s">
        <v>123</v>
      </c>
      <c r="B22" s="118" t="s">
        <v>99</v>
      </c>
      <c r="C22" s="121">
        <v>200014.70094489024</v>
      </c>
      <c r="D22" s="125">
        <v>186305.20756489076</v>
      </c>
      <c r="E22" s="124">
        <v>10043.123051571438</v>
      </c>
      <c r="F22" s="137">
        <v>205962.44999999998</v>
      </c>
      <c r="G22" s="125">
        <v>186305.20756489076</v>
      </c>
      <c r="H22" s="29">
        <v>0</v>
      </c>
      <c r="I22" s="29">
        <v>19657.24243510922</v>
      </c>
      <c r="J22" s="37">
        <v>18630.520756489077</v>
      </c>
      <c r="K22" s="37">
        <v>18630.520756489077</v>
      </c>
      <c r="L22" s="29">
        <v>1026.7216786201425</v>
      </c>
    </row>
    <row r="23" spans="1:12" x14ac:dyDescent="0.3">
      <c r="A23" s="123" t="s">
        <v>124</v>
      </c>
      <c r="B23" s="118" t="s">
        <v>100</v>
      </c>
      <c r="C23" s="121">
        <v>159943.37515261082</v>
      </c>
      <c r="D23" s="125">
        <v>148980.46776395015</v>
      </c>
      <c r="E23" s="124">
        <v>8031.0646685111114</v>
      </c>
      <c r="F23" s="137">
        <v>153840.87</v>
      </c>
      <c r="G23" s="125">
        <v>148980.46776395015</v>
      </c>
      <c r="H23" s="29">
        <v>0</v>
      </c>
      <c r="I23" s="29">
        <v>4860.4022360498493</v>
      </c>
      <c r="J23" s="37">
        <v>14898.046776395015</v>
      </c>
      <c r="K23" s="37">
        <v>4860.4022360498493</v>
      </c>
      <c r="L23" s="29">
        <v>0</v>
      </c>
    </row>
    <row r="24" spans="1:12" x14ac:dyDescent="0.3">
      <c r="A24" s="123" t="s">
        <v>125</v>
      </c>
      <c r="B24" s="118" t="s">
        <v>101</v>
      </c>
      <c r="C24" s="121">
        <v>644015.50063466607</v>
      </c>
      <c r="D24" s="125">
        <v>599873.11409578507</v>
      </c>
      <c r="E24" s="124">
        <v>32337.257658752951</v>
      </c>
      <c r="F24" s="137">
        <v>605933.85</v>
      </c>
      <c r="G24" s="125">
        <v>599873.11409578507</v>
      </c>
      <c r="H24" s="29">
        <v>0</v>
      </c>
      <c r="I24" s="29">
        <v>6060.7359042149037</v>
      </c>
      <c r="J24" s="37">
        <v>59987.311409578513</v>
      </c>
      <c r="K24" s="37">
        <v>6060.7359042149037</v>
      </c>
      <c r="L24" s="29">
        <v>0</v>
      </c>
    </row>
    <row r="25" spans="1:12" ht="15" thickBot="1" x14ac:dyDescent="0.35">
      <c r="A25" s="126" t="s">
        <v>126</v>
      </c>
      <c r="B25" s="127" t="s">
        <v>102</v>
      </c>
      <c r="C25" s="128">
        <v>434983.11265936075</v>
      </c>
      <c r="D25" s="130">
        <v>405168.31367086963</v>
      </c>
      <c r="E25" s="129">
        <v>21841.339187348996</v>
      </c>
      <c r="F25" s="137">
        <v>410653.73000000004</v>
      </c>
      <c r="G25" s="130">
        <v>405168.31367086963</v>
      </c>
      <c r="H25" s="29">
        <v>0</v>
      </c>
      <c r="I25" s="29">
        <v>5485.4163291304139</v>
      </c>
      <c r="J25" s="37">
        <v>40516.831367086961</v>
      </c>
      <c r="K25" s="37">
        <v>5485.4163291304139</v>
      </c>
      <c r="L25" s="29">
        <v>0</v>
      </c>
    </row>
    <row r="26" spans="1:12" ht="15" thickBot="1" x14ac:dyDescent="0.35">
      <c r="A26" s="135" t="s">
        <v>44</v>
      </c>
      <c r="B26" s="136"/>
      <c r="C26" s="131">
        <v>6743677</v>
      </c>
      <c r="D26" s="131">
        <v>6281449</v>
      </c>
      <c r="E26" s="132">
        <v>338613</v>
      </c>
      <c r="F26" s="138">
        <v>6470959.2700000014</v>
      </c>
      <c r="G26" s="139">
        <v>6216658.999628678</v>
      </c>
      <c r="H26" s="139">
        <v>64790.000371323549</v>
      </c>
      <c r="I26" s="139">
        <v>254300.27037132252</v>
      </c>
      <c r="J26" s="139">
        <v>628144.90000000014</v>
      </c>
      <c r="K26" s="139">
        <v>228403.97169874085</v>
      </c>
      <c r="L26" s="139">
        <v>25896.29867258167</v>
      </c>
    </row>
    <row r="27" spans="1:12" x14ac:dyDescent="0.3">
      <c r="C27" s="133"/>
      <c r="D27" s="133"/>
      <c r="E27" s="133"/>
    </row>
  </sheetData>
  <mergeCells count="1">
    <mergeCell ref="A3:L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4" sqref="B4:C5"/>
    </sheetView>
  </sheetViews>
  <sheetFormatPr defaultRowHeight="14.4" x14ac:dyDescent="0.3"/>
  <cols>
    <col min="1" max="1" width="27.44140625" customWidth="1"/>
    <col min="2" max="2" width="16.6640625" customWidth="1"/>
    <col min="3" max="3" width="17.6640625" customWidth="1"/>
    <col min="4" max="4" width="15.5546875" customWidth="1"/>
    <col min="5" max="5" width="16" customWidth="1"/>
    <col min="8" max="8" width="16.33203125" customWidth="1"/>
  </cols>
  <sheetData>
    <row r="1" spans="1:5" ht="15" thickBot="1" x14ac:dyDescent="0.35"/>
    <row r="2" spans="1:5" ht="29.4" customHeight="1" thickBot="1" x14ac:dyDescent="0.35">
      <c r="A2" s="183" t="s">
        <v>67</v>
      </c>
      <c r="B2" s="184"/>
      <c r="C2" s="185"/>
      <c r="D2" s="114"/>
      <c r="E2" s="114"/>
    </row>
    <row r="3" spans="1:5" x14ac:dyDescent="0.3">
      <c r="A3" s="41"/>
      <c r="B3" s="42" t="s">
        <v>34</v>
      </c>
      <c r="C3" s="100" t="s">
        <v>37</v>
      </c>
      <c r="D3" s="114"/>
      <c r="E3" s="114"/>
    </row>
    <row r="4" spans="1:5" x14ac:dyDescent="0.3">
      <c r="A4" s="50" t="s">
        <v>68</v>
      </c>
      <c r="B4" s="64">
        <v>4590</v>
      </c>
      <c r="C4" s="49" t="s">
        <v>32</v>
      </c>
      <c r="D4" s="114"/>
      <c r="E4" s="114"/>
    </row>
    <row r="5" spans="1:5" ht="15" thickBot="1" x14ac:dyDescent="0.35">
      <c r="A5" s="101" t="s">
        <v>42</v>
      </c>
      <c r="B5" s="102">
        <v>4590</v>
      </c>
      <c r="C5" s="103" t="s">
        <v>32</v>
      </c>
      <c r="D5" s="114"/>
      <c r="E5" s="114"/>
    </row>
    <row r="6" spans="1:5" x14ac:dyDescent="0.3">
      <c r="A6" s="114"/>
      <c r="B6" s="114"/>
      <c r="C6" s="114"/>
      <c r="D6" s="114"/>
      <c r="E6" s="114"/>
    </row>
    <row r="7" spans="1:5" ht="15" thickBot="1" x14ac:dyDescent="0.35">
      <c r="A7" s="114"/>
      <c r="B7" s="114"/>
      <c r="C7" s="114"/>
      <c r="D7" s="114"/>
      <c r="E7" s="114"/>
    </row>
    <row r="8" spans="1:5" ht="55.2" customHeight="1" thickBot="1" x14ac:dyDescent="0.35">
      <c r="A8" s="163" t="s">
        <v>69</v>
      </c>
      <c r="B8" s="164"/>
      <c r="C8" s="56" t="s">
        <v>46</v>
      </c>
      <c r="D8" s="56" t="s">
        <v>47</v>
      </c>
      <c r="E8" s="104" t="s">
        <v>155</v>
      </c>
    </row>
    <row r="9" spans="1:5" ht="16.95" customHeight="1" x14ac:dyDescent="0.3">
      <c r="A9" s="57" t="s">
        <v>41</v>
      </c>
      <c r="B9" s="45">
        <v>299191.5</v>
      </c>
      <c r="C9" s="45">
        <v>238725.24000000002</v>
      </c>
      <c r="D9" s="45">
        <v>238725.24000000002</v>
      </c>
      <c r="E9" s="105">
        <v>60466.25999999998</v>
      </c>
    </row>
    <row r="10" spans="1:5" ht="16.95" customHeight="1" x14ac:dyDescent="0.3">
      <c r="A10" s="50" t="s">
        <v>70</v>
      </c>
      <c r="B10" s="51">
        <v>2069262.27</v>
      </c>
      <c r="C10" s="51">
        <v>1872171.4402444987</v>
      </c>
      <c r="D10" s="51">
        <v>1872171.4402444987</v>
      </c>
      <c r="E10" s="105">
        <v>197090.82975550136</v>
      </c>
    </row>
    <row r="11" spans="1:5" ht="16.95" customHeight="1" thickBot="1" x14ac:dyDescent="0.35">
      <c r="A11" s="101" t="s">
        <v>42</v>
      </c>
      <c r="B11" s="106">
        <v>2368453.77</v>
      </c>
      <c r="C11" s="107">
        <v>2110896.6802444989</v>
      </c>
      <c r="D11" s="106">
        <v>2110896.6802444989</v>
      </c>
      <c r="E11" s="108">
        <v>257557.08975550134</v>
      </c>
    </row>
    <row r="12" spans="1:5" ht="16.95" customHeight="1" x14ac:dyDescent="0.3">
      <c r="A12" s="114"/>
      <c r="B12" s="114"/>
      <c r="C12" s="114"/>
      <c r="D12" s="114"/>
      <c r="E12" s="114"/>
    </row>
    <row r="13" spans="1:5" ht="15" hidden="1" thickBot="1" x14ac:dyDescent="0.35">
      <c r="A13" s="114"/>
      <c r="B13" s="114"/>
      <c r="C13" s="114"/>
      <c r="D13" s="114"/>
      <c r="E13" s="114"/>
    </row>
    <row r="14" spans="1:5" ht="58.2" hidden="1" thickBot="1" x14ac:dyDescent="0.35">
      <c r="A14" s="163" t="s">
        <v>72</v>
      </c>
      <c r="B14" s="164"/>
      <c r="C14" s="56" t="s">
        <v>46</v>
      </c>
      <c r="D14" s="56" t="s">
        <v>47</v>
      </c>
      <c r="E14" s="104" t="s">
        <v>71</v>
      </c>
    </row>
    <row r="15" spans="1:5" hidden="1" x14ac:dyDescent="0.3">
      <c r="A15" s="50" t="s">
        <v>70</v>
      </c>
      <c r="B15" s="51">
        <v>2160615.89</v>
      </c>
      <c r="C15" s="51">
        <v>2026144.87</v>
      </c>
      <c r="D15" s="51">
        <v>1820442.06</v>
      </c>
      <c r="E15" s="105">
        <f>+C15-D15</f>
        <v>205702.81000000006</v>
      </c>
    </row>
    <row r="16" spans="1:5" ht="15" hidden="1" thickBot="1" x14ac:dyDescent="0.35">
      <c r="A16" s="101" t="s">
        <v>42</v>
      </c>
      <c r="B16" s="106">
        <f>SUM(B15:B15)</f>
        <v>2160615.89</v>
      </c>
      <c r="C16" s="107">
        <f>SUM(C15:C15)</f>
        <v>2026144.87</v>
      </c>
      <c r="D16" s="106">
        <f>SUM(D15:D15)</f>
        <v>1820442.06</v>
      </c>
      <c r="E16" s="108">
        <f>SUM(E15:E15)</f>
        <v>205702.81000000006</v>
      </c>
    </row>
    <row r="17" spans="1:5" hidden="1" x14ac:dyDescent="0.3">
      <c r="A17" s="114"/>
      <c r="B17" s="114"/>
      <c r="C17" s="114"/>
      <c r="D17" s="114"/>
      <c r="E17" s="114"/>
    </row>
    <row r="18" spans="1:5" ht="15" thickBot="1" x14ac:dyDescent="0.35">
      <c r="A18" s="114"/>
      <c r="B18" s="114"/>
      <c r="C18" s="114"/>
      <c r="D18" s="114"/>
      <c r="E18" s="114"/>
    </row>
    <row r="19" spans="1:5" x14ac:dyDescent="0.3">
      <c r="A19" s="109" t="s">
        <v>73</v>
      </c>
      <c r="B19" s="112">
        <v>4590000</v>
      </c>
      <c r="C19" s="114"/>
      <c r="D19" s="114"/>
      <c r="E19" s="114"/>
    </row>
    <row r="20" spans="1:5" x14ac:dyDescent="0.3">
      <c r="A20" s="110" t="s">
        <v>74</v>
      </c>
      <c r="B20" s="140">
        <v>4529069.66</v>
      </c>
      <c r="C20" s="114"/>
      <c r="D20" s="114"/>
      <c r="E20" s="114"/>
    </row>
    <row r="21" spans="1:5" x14ac:dyDescent="0.3">
      <c r="A21" s="110" t="s">
        <v>75</v>
      </c>
      <c r="B21" s="141"/>
      <c r="C21" s="114"/>
      <c r="D21" s="114"/>
      <c r="E21" s="114"/>
    </row>
    <row r="22" spans="1:5" x14ac:dyDescent="0.3">
      <c r="A22" s="111" t="s">
        <v>76</v>
      </c>
      <c r="B22" s="113">
        <v>60930.339999999851</v>
      </c>
      <c r="C22" s="114"/>
      <c r="D22" s="114"/>
      <c r="E22" s="114"/>
    </row>
  </sheetData>
  <mergeCells count="3">
    <mergeCell ref="A8:B8"/>
    <mergeCell ref="A2:C2"/>
    <mergeCell ref="A14:B14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Monitoraggio 31_3_2026</vt:lpstr>
      <vt:lpstr>ART. 26</vt:lpstr>
      <vt:lpstr>Consuntivo Art. 26 anno 2025</vt:lpstr>
      <vt:lpstr>Consuntivo art. 44 anno 2025</vt:lpstr>
      <vt:lpstr>Socio Sanitario</vt:lpstr>
      <vt:lpstr>'ART. 26'!Area_stampa</vt:lpstr>
      <vt:lpstr>'Consuntivo Art. 26 anno 2025'!Area_stampa</vt:lpstr>
      <vt:lpstr>'Consuntivo art. 44 anno 2025'!Area_stampa</vt:lpstr>
      <vt:lpstr>'Socio Sanitario'!Area_stampa</vt:lpstr>
      <vt:lpstr>'Consuntivo art. 44 anno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2026-05-05T14:36:56Z</dcterms:modified>
</cp:coreProperties>
</file>